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500"/>
  </bookViews>
  <sheets>
    <sheet name="Завтрак Вт реализации" sheetId="1" r:id="rId1"/>
  </sheets>
  <externalReferences>
    <externalReference r:id="rId2"/>
    <externalReference r:id="rId3"/>
  </externalReferences>
  <definedNames>
    <definedName name="_A66666" localSheetId="0">#REF!</definedName>
    <definedName name="_A66666">#REF!</definedName>
    <definedName name="_A99999" localSheetId="0">#REF!</definedName>
    <definedName name="_A99999">#REF!</definedName>
    <definedName name="_A999999" localSheetId="0">#REF!</definedName>
    <definedName name="_A999999">#REF!</definedName>
    <definedName name="MLL" localSheetId="0">#REF!</definedName>
    <definedName name="MLL">#REF!</definedName>
    <definedName name="wrn.1.">{#N/A,#N/A,FALSE,"Расчет вспомогательных"}</definedName>
    <definedName name="БД">[1]Цены!$A$3:$E$260</definedName>
    <definedName name="ГруппаЖивотныхБелков">[2]PRICE!$C$3:$C$13</definedName>
    <definedName name="су" localSheetId="0">#REF!</definedName>
    <definedName name="су">#REF!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18" i="1"/>
  <c r="N118"/>
  <c r="M118"/>
  <c r="L118"/>
  <c r="K118"/>
  <c r="J118"/>
  <c r="I118"/>
  <c r="H118"/>
  <c r="G118"/>
  <c r="F118"/>
  <c r="E118"/>
  <c r="D118"/>
  <c r="O105"/>
  <c r="N105"/>
  <c r="M105"/>
  <c r="L105"/>
  <c r="K105"/>
  <c r="J105"/>
  <c r="I105"/>
  <c r="H105"/>
  <c r="G105"/>
  <c r="F105"/>
  <c r="E105"/>
  <c r="D105"/>
  <c r="O94"/>
  <c r="N94"/>
  <c r="M94"/>
  <c r="L94"/>
  <c r="K94"/>
  <c r="J94"/>
  <c r="I94"/>
  <c r="H94"/>
  <c r="G94"/>
  <c r="F94"/>
  <c r="E94"/>
  <c r="D94"/>
  <c r="O81"/>
  <c r="N81"/>
  <c r="M81"/>
  <c r="L81"/>
  <c r="K81"/>
  <c r="J81"/>
  <c r="I81"/>
  <c r="H81"/>
  <c r="G81"/>
  <c r="F81"/>
  <c r="E81"/>
  <c r="D81"/>
  <c r="O70"/>
  <c r="N70"/>
  <c r="M70"/>
  <c r="L70"/>
  <c r="K70"/>
  <c r="J70"/>
  <c r="I70"/>
  <c r="H70"/>
  <c r="G70"/>
  <c r="F70"/>
  <c r="E70"/>
  <c r="D70"/>
  <c r="O58"/>
  <c r="N58"/>
  <c r="M58"/>
  <c r="L58"/>
  <c r="K58"/>
  <c r="J58"/>
  <c r="I58"/>
  <c r="H58"/>
  <c r="G58"/>
  <c r="F58"/>
  <c r="E58"/>
  <c r="D58"/>
  <c r="O46"/>
  <c r="N46"/>
  <c r="M46"/>
  <c r="L46"/>
  <c r="K46"/>
  <c r="J46"/>
  <c r="I46"/>
  <c r="H46"/>
  <c r="G46"/>
  <c r="F46"/>
  <c r="E46"/>
  <c r="D46"/>
  <c r="O35"/>
  <c r="N35"/>
  <c r="M35"/>
  <c r="L35"/>
  <c r="K35"/>
  <c r="J35"/>
  <c r="I35"/>
  <c r="H35"/>
  <c r="G35"/>
  <c r="F35"/>
  <c r="E35"/>
  <c r="D35"/>
  <c r="O24"/>
  <c r="N24"/>
  <c r="M24"/>
  <c r="L24"/>
  <c r="K24"/>
  <c r="J24"/>
  <c r="I24"/>
  <c r="H24"/>
  <c r="G24"/>
  <c r="F24"/>
  <c r="E24"/>
  <c r="D24"/>
  <c r="O12"/>
  <c r="N12"/>
  <c r="M12"/>
  <c r="L12"/>
  <c r="K12"/>
  <c r="J12"/>
  <c r="I12"/>
  <c r="H12"/>
  <c r="G12"/>
  <c r="F12"/>
  <c r="E12"/>
  <c r="D12"/>
  <c r="I119" l="1"/>
  <c r="K119"/>
  <c r="O119"/>
  <c r="H119"/>
  <c r="J119"/>
  <c r="L119"/>
  <c r="N119"/>
  <c r="M119"/>
  <c r="G119"/>
  <c r="F119"/>
  <c r="E119"/>
  <c r="D119"/>
</calcChain>
</file>

<file path=xl/sharedStrings.xml><?xml version="1.0" encoding="utf-8"?>
<sst xmlns="http://schemas.openxmlformats.org/spreadsheetml/2006/main" count="284" uniqueCount="72">
  <si>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</si>
  <si>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</si>
  <si>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</si>
  <si>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</si>
  <si>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</si>
  <si>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</si>
  <si>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</si>
  <si>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</si>
  <si>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</si>
  <si>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</si>
  <si>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</si>
  <si>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Са</t>
  </si>
  <si>
    <t>Mg</t>
  </si>
  <si>
    <t>Fe</t>
  </si>
  <si>
    <t>Р</t>
  </si>
  <si>
    <r>
      <rPr>
        <sz val="14"/>
        <color rgb="FF1E1C11"/>
        <rFont val="Times New Roman"/>
        <family val="1"/>
        <charset val="204"/>
      </rPr>
      <t>В</t>
    </r>
    <r>
      <rPr>
        <b/>
        <vertAlign val="subscript"/>
        <sz val="14"/>
        <color rgb="FF1E1C11"/>
        <rFont val="Times New Roman"/>
        <family val="1"/>
        <charset val="204"/>
      </rPr>
      <t>1</t>
    </r>
  </si>
  <si>
    <t>С</t>
  </si>
  <si>
    <t>А</t>
  </si>
  <si>
    <t>Е</t>
  </si>
  <si>
    <t>ОБЕД</t>
  </si>
  <si>
    <t xml:space="preserve">Суп крестьянский с крупой </t>
  </si>
  <si>
    <t>Хлеб ржаной</t>
  </si>
  <si>
    <t>Хлеб пшеничный</t>
  </si>
  <si>
    <t> 639</t>
  </si>
  <si>
    <t>Компот из смеси сухофруктов</t>
  </si>
  <si>
    <t xml:space="preserve">Икра кабачковая </t>
  </si>
  <si>
    <t>Печень по-строгоновски</t>
  </si>
  <si>
    <t>Картофель отварной</t>
  </si>
  <si>
    <t>Итого за обед</t>
  </si>
  <si>
    <t>День/неделя: Вторник-1</t>
  </si>
  <si>
    <t xml:space="preserve">Суп картофельный с макаронными изделиями </t>
  </si>
  <si>
    <t>Макароны отварные</t>
  </si>
  <si>
    <t xml:space="preserve">Тефтели из говядины с рисом (соус 587) </t>
  </si>
  <si>
    <t>Кисель</t>
  </si>
  <si>
    <t>Итого за  обед</t>
  </si>
  <si>
    <t>День/неделя: Среда-1</t>
  </si>
  <si>
    <t>Борщ с капустой и картофелем на костном бульоне</t>
  </si>
  <si>
    <t>Капуста тушёная</t>
  </si>
  <si>
    <t>День/неделя: Четверг-1</t>
  </si>
  <si>
    <t>Суп картофельный с бобовыми</t>
  </si>
  <si>
    <t>Рагу из птицы</t>
  </si>
  <si>
    <t>Нарезка овощьная «витаминная»</t>
  </si>
  <si>
    <t>Чай с сахаром</t>
  </si>
  <si>
    <t>День/неделя: Пятница-1</t>
  </si>
  <si>
    <t>Рассольник «Ленинградский» на костном бульоне</t>
  </si>
  <si>
    <t>Сосиска, сарделька (с соусом)</t>
  </si>
  <si>
    <t>100/30</t>
  </si>
  <si>
    <t>День/неделя: Понедельник-2</t>
  </si>
  <si>
    <t>Суп из овощей с фасолью</t>
  </si>
  <si>
    <t>Рыба тушёная</t>
  </si>
  <si>
    <t>Рагу овощное</t>
  </si>
  <si>
    <t>Икра свекольная</t>
  </si>
  <si>
    <t>День/неделя: Вторник-2</t>
  </si>
  <si>
    <t>Птица с овощами</t>
  </si>
  <si>
    <t>75/100</t>
  </si>
  <si>
    <t>Капуста квашеная</t>
  </si>
  <si>
    <t>День/неделя: Среда-2</t>
  </si>
  <si>
    <t>Бобовые отварные с мослом</t>
  </si>
  <si>
    <t>Гуляш (с соусом)</t>
  </si>
  <si>
    <t>День/неделя: Четверг-2</t>
  </si>
  <si>
    <t>Суп овощьной</t>
  </si>
  <si>
    <t>Плов из птицы (курица)</t>
  </si>
  <si>
    <t>День/неделя: Пятница-2</t>
  </si>
  <si>
    <t>Суп картофельный с бобовыми на костном бульоне</t>
  </si>
  <si>
    <t>Фрикадельки из говядины (с соусом)</t>
  </si>
  <si>
    <t>Бутерброд с колбасой</t>
  </si>
  <si>
    <t>15/35</t>
  </si>
  <si>
    <t>Итого</t>
  </si>
  <si>
    <t>Капуста белокачанная нарезная</t>
  </si>
  <si>
    <t>75/75</t>
  </si>
  <si>
    <t>150/30</t>
  </si>
  <si>
    <t>75/50</t>
  </si>
</sst>
</file>

<file path=xl/styles.xml><?xml version="1.0" encoding="utf-8"?>
<styleSheet xmlns="http://schemas.openxmlformats.org/spreadsheetml/2006/main">
  <fonts count="19"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4"/>
      <color rgb="FF1E1C11"/>
      <name val="Times New Roman"/>
      <family val="1"/>
      <charset val="204"/>
    </font>
    <font>
      <sz val="14"/>
      <color rgb="FF1E1C11"/>
      <name val="Times New Roman"/>
      <family val="1"/>
      <charset val="204"/>
    </font>
    <font>
      <b/>
      <vertAlign val="subscript"/>
      <sz val="14"/>
      <color rgb="FF1E1C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sz val="14"/>
      <color rgb="FFC9211E"/>
      <name val="Times New Roman"/>
      <family val="1"/>
      <charset val="204"/>
    </font>
    <font>
      <sz val="14"/>
      <color rgb="FFC9211E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C9211E"/>
      <name val="Times New Roman"/>
      <family val="1"/>
      <charset val="204"/>
    </font>
    <font>
      <b/>
      <i/>
      <sz val="14"/>
      <color theme="4" tint="0.59999389629810485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6D9F1"/>
        <bgColor rgb="FFBDD7EE"/>
      </patternFill>
    </fill>
    <fill>
      <patternFill patternType="solid">
        <fgColor rgb="FFBDD7EE"/>
        <bgColor rgb="FFC6D9F1"/>
      </patternFill>
    </fill>
    <fill>
      <patternFill patternType="solid">
        <fgColor rgb="FFFFFFFF"/>
        <bgColor rgb="FFFFFFCC"/>
      </patternFill>
    </fill>
    <fill>
      <patternFill patternType="solid">
        <fgColor theme="4" tint="0.59999389629810485"/>
        <bgColor rgb="FFC9211E"/>
      </patternFill>
    </fill>
    <fill>
      <patternFill patternType="solid">
        <fgColor theme="0"/>
        <bgColor rgb="FFC6D9F1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/>
    <xf numFmtId="4" fontId="1" fillId="0" borderId="0" xfId="0" applyNumberFormat="1" applyFont="1" applyAlignment="1">
      <alignment horizontal="center"/>
    </xf>
    <xf numFmtId="4" fontId="2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4" fontId="1" fillId="4" borderId="1" xfId="0" applyNumberFormat="1" applyFont="1" applyFill="1" applyBorder="1"/>
    <xf numFmtId="0" fontId="1" fillId="0" borderId="0" xfId="0" applyFont="1"/>
    <xf numFmtId="0" fontId="1" fillId="4" borderId="1" xfId="0" applyFont="1" applyFill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4" borderId="0" xfId="0" applyFont="1" applyFill="1"/>
    <xf numFmtId="0" fontId="1" fillId="4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9" fillId="4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center"/>
    </xf>
    <xf numFmtId="4" fontId="3" fillId="4" borderId="1" xfId="0" applyNumberFormat="1" applyFont="1" applyFill="1" applyBorder="1"/>
    <xf numFmtId="0" fontId="8" fillId="2" borderId="1" xfId="0" applyFont="1" applyFill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center"/>
    </xf>
    <xf numFmtId="0" fontId="3" fillId="4" borderId="0" xfId="0" applyFont="1" applyFill="1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/>
    <xf numFmtId="0" fontId="6" fillId="4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center"/>
    </xf>
    <xf numFmtId="4" fontId="9" fillId="4" borderId="1" xfId="0" applyNumberFormat="1" applyFont="1" applyFill="1" applyBorder="1"/>
    <xf numFmtId="0" fontId="11" fillId="0" borderId="1" xfId="0" applyFont="1" applyBorder="1"/>
    <xf numFmtId="4" fontId="11" fillId="4" borderId="1" xfId="0" applyNumberFormat="1" applyFont="1" applyFill="1" applyBorder="1"/>
    <xf numFmtId="0" fontId="5" fillId="2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vertical="top" wrapText="1"/>
    </xf>
    <xf numFmtId="4" fontId="12" fillId="4" borderId="1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4" fontId="10" fillId="4" borderId="1" xfId="0" applyNumberFormat="1" applyFont="1" applyFill="1" applyBorder="1"/>
    <xf numFmtId="0" fontId="11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top" wrapText="1"/>
    </xf>
    <xf numFmtId="4" fontId="1" fillId="4" borderId="1" xfId="0" applyNumberFormat="1" applyFont="1" applyFill="1" applyBorder="1" applyAlignment="1">
      <alignment horizontal="center"/>
    </xf>
    <xf numFmtId="4" fontId="15" fillId="4" borderId="1" xfId="0" applyNumberFormat="1" applyFont="1" applyFill="1" applyBorder="1"/>
    <xf numFmtId="0" fontId="3" fillId="0" borderId="0" xfId="0" applyFont="1"/>
    <xf numFmtId="0" fontId="12" fillId="2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6" fillId="4" borderId="0" xfId="0" applyFont="1" applyFill="1"/>
    <xf numFmtId="0" fontId="2" fillId="4" borderId="0" xfId="0" applyFont="1" applyFill="1"/>
    <xf numFmtId="0" fontId="4" fillId="0" borderId="0" xfId="0" applyFont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left" wrapText="1"/>
    </xf>
    <xf numFmtId="0" fontId="15" fillId="0" borderId="2" xfId="0" applyFont="1" applyBorder="1" applyAlignment="1">
      <alignment horizontal="center"/>
    </xf>
    <xf numFmtId="4" fontId="15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17" fillId="5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DD7E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1E1C11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/C/Users/N.Zueva/AppData/Local/Microsoft/Windows/Temporary%20Internet%20Files/Content.Outlook/YXLZ4DT9/!!&#1050;&#1072;&#1083;&#1100;&#1082;&#1091;&#1083;&#1103;&#1094;&#1080;&#1103;%20&#1064;&#1082;&#1086;&#1083;&#1100;&#1085;&#1080;&#1082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/C/&#1085;&#1086;&#1088;&#1080;&#1083;&#1100;&#1089;&#1082;/&#1085;&#1086;&#1074;&#1086;&#1077;%20&#1084;&#1077;&#1085;&#1102;/&#1103;&#1085;&#1074;&#1072;&#1088;&#1100;2017/&#1092;&#1077;&#1074;&#1088;&#1072;&#1083;&#1100;/!ps2016-&#1057;&#1090;&#1072;&#1088;&#1096;&#1080;&#1077;-100%25-01_07&#1084;&#1072;&#1088;&#1090;&#1072;_&#1084;&#1089;&#1074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  <sheetName val="фрукты"/>
      <sheetName val="интернат"/>
      <sheetName val="1 Блюда"/>
      <sheetName val="Хол.зак."/>
      <sheetName val=" интернат №2"/>
      <sheetName val="Гарниры"/>
      <sheetName val="Мясо"/>
      <sheetName val="Птица"/>
      <sheetName val="Печень"/>
      <sheetName val="Рыба"/>
      <sheetName val="Каши"/>
      <sheetName val="Творог"/>
      <sheetName val="Мучные"/>
      <sheetName val="Напитки"/>
      <sheetName val="Соусы"/>
      <sheetName val="Фарши"/>
      <sheetName val="Выпеч. (2)"/>
      <sheetName val="Выпеч."/>
      <sheetName val="цыпля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"/>
      <sheetName val="ML-0"/>
      <sheetName val="ML"/>
      <sheetName val="Z_изм"/>
      <sheetName val="L_изм"/>
      <sheetName val="SetUp"/>
      <sheetName val="MZ"/>
      <sheetName val="PR"/>
      <sheetName val="COST"/>
      <sheetName val="PRICE"/>
      <sheetName val="R_норм"/>
      <sheetName val="R_хс_ц"/>
      <sheetName val="R_ch"/>
      <sheetName val="R_week"/>
      <sheetName val="R_зам"/>
      <sheetName val="R_dish"/>
      <sheetName val="PS2iz"/>
      <sheetName val="PS2iL"/>
      <sheetName val="PS2iS"/>
      <sheetName val="PS2A"/>
      <sheetName val="Прод"/>
      <sheetName val="Z0"/>
      <sheetName val="Z"/>
      <sheetName val="Zn0"/>
      <sheetName val="Zn"/>
      <sheetName val="L0"/>
      <sheetName val="Ln0"/>
      <sheetName val="L"/>
      <sheetName val="Ln"/>
      <sheetName val="S0"/>
      <sheetName val="S"/>
      <sheetName val="Sn0"/>
      <sheetName val="Sn"/>
      <sheetName val="Зам-Алг"/>
      <sheetName val="NormMenu"/>
      <sheetName val="NTree"/>
      <sheetName val="BASIC"/>
      <sheetName val="DISH_DB"/>
      <sheetName val="TreeOUT"/>
      <sheetName val="PS1"/>
      <sheetName val="PRICE1"/>
      <sheetName val="OUT"/>
      <sheetName val="MenuDV"/>
      <sheetName val="выхода минторг"/>
      <sheetName val="Лист1"/>
      <sheetName val="B"/>
      <sheetName val="DISH-old"/>
      <sheetName val="DISH"/>
      <sheetName val="COOK"/>
      <sheetName val="М_ДОУ"/>
      <sheetName val="G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25437C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AMJ128"/>
  <sheetViews>
    <sheetView tabSelected="1" zoomScale="71" zoomScaleNormal="71" workbookViewId="0">
      <pane ySplit="1" topLeftCell="A2" activePane="bottomLeft" state="frozen"/>
      <selection pane="bottomLeft" activeCell="I10" sqref="I10"/>
    </sheetView>
  </sheetViews>
  <sheetFormatPr defaultColWidth="11.42578125" defaultRowHeight="18.75"/>
  <cols>
    <col min="1" max="1" width="16.5703125" style="1" customWidth="1"/>
    <col min="2" max="2" width="34.28515625" style="2" customWidth="1"/>
    <col min="3" max="3" width="17.28515625" style="1" customWidth="1"/>
    <col min="4" max="4" width="9.5703125" style="1" customWidth="1"/>
    <col min="5" max="5" width="8.5703125" style="1" customWidth="1"/>
    <col min="6" max="6" width="14.28515625" style="1" customWidth="1"/>
    <col min="7" max="7" width="13.140625" style="1" customWidth="1"/>
    <col min="8" max="8" width="10.7109375" style="1" customWidth="1"/>
    <col min="9" max="9" width="10.85546875" style="1" customWidth="1"/>
    <col min="10" max="10" width="9.5703125" style="1" customWidth="1"/>
    <col min="11" max="11" width="9.42578125" style="1" customWidth="1"/>
    <col min="12" max="13" width="9.5703125" style="1" customWidth="1"/>
    <col min="14" max="14" width="10.7109375" style="1" customWidth="1"/>
    <col min="15" max="15" width="7.7109375" style="1" customWidth="1"/>
    <col min="16" max="16" width="9.5703125" style="3" customWidth="1"/>
    <col min="17" max="1024" width="11.42578125" style="3"/>
  </cols>
  <sheetData>
    <row r="1" spans="1:16">
      <c r="A1" s="1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</row>
    <row r="2" spans="1:16" ht="14.45" customHeight="1">
      <c r="A2" s="88" t="s">
        <v>1</v>
      </c>
      <c r="B2" s="95" t="s">
        <v>2</v>
      </c>
      <c r="C2" s="92" t="s">
        <v>3</v>
      </c>
      <c r="D2" s="96" t="s">
        <v>4</v>
      </c>
      <c r="E2" s="96"/>
      <c r="F2" s="96"/>
      <c r="G2" s="92" t="s">
        <v>5</v>
      </c>
      <c r="H2" s="92" t="s">
        <v>6</v>
      </c>
      <c r="I2" s="92"/>
      <c r="J2" s="92"/>
      <c r="K2" s="92"/>
      <c r="L2" s="93" t="s">
        <v>7</v>
      </c>
      <c r="M2" s="93"/>
      <c r="N2" s="93"/>
      <c r="O2" s="93"/>
      <c r="P2" s="93"/>
    </row>
    <row r="3" spans="1:16" ht="35.1" customHeight="1">
      <c r="A3" s="88"/>
      <c r="B3" s="95"/>
      <c r="C3" s="92"/>
      <c r="D3" s="7" t="s">
        <v>8</v>
      </c>
      <c r="E3" s="7" t="s">
        <v>9</v>
      </c>
      <c r="F3" s="7" t="s">
        <v>10</v>
      </c>
      <c r="G3" s="92"/>
      <c r="H3" s="8" t="s">
        <v>11</v>
      </c>
      <c r="I3" s="8" t="s">
        <v>12</v>
      </c>
      <c r="J3" s="8" t="s">
        <v>13</v>
      </c>
      <c r="K3" s="8" t="s">
        <v>14</v>
      </c>
      <c r="L3" s="9" t="s">
        <v>15</v>
      </c>
      <c r="M3" s="8" t="s">
        <v>16</v>
      </c>
      <c r="N3" s="8" t="s">
        <v>17</v>
      </c>
      <c r="O3" s="8" t="s">
        <v>18</v>
      </c>
      <c r="P3" s="10"/>
    </row>
    <row r="4" spans="1:16">
      <c r="A4" s="11" t="s">
        <v>19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</row>
    <row r="5" spans="1:16" s="20" customFormat="1" ht="24.2" customHeight="1">
      <c r="A5" s="15">
        <v>138</v>
      </c>
      <c r="B5" s="16" t="s">
        <v>20</v>
      </c>
      <c r="C5" s="17">
        <v>200</v>
      </c>
      <c r="D5" s="17">
        <v>8</v>
      </c>
      <c r="E5" s="17">
        <v>7.38</v>
      </c>
      <c r="F5" s="17">
        <v>6.32</v>
      </c>
      <c r="G5" s="17">
        <v>147.86000000000001</v>
      </c>
      <c r="H5" s="17">
        <v>42</v>
      </c>
      <c r="I5" s="17">
        <v>18.600000000000001</v>
      </c>
      <c r="J5" s="17">
        <v>1.9</v>
      </c>
      <c r="K5" s="18">
        <v>72.400000000000006</v>
      </c>
      <c r="L5" s="17">
        <v>7.0000000000000007E-2</v>
      </c>
      <c r="M5" s="17">
        <v>7.73</v>
      </c>
      <c r="N5" s="17">
        <v>0</v>
      </c>
      <c r="O5" s="17">
        <v>0.1</v>
      </c>
      <c r="P5" s="19"/>
    </row>
    <row r="6" spans="1:16" s="23" customFormat="1">
      <c r="A6" s="15"/>
      <c r="B6" s="21" t="s">
        <v>21</v>
      </c>
      <c r="C6" s="18">
        <v>50</v>
      </c>
      <c r="D6" s="17">
        <v>3.96</v>
      </c>
      <c r="E6" s="17">
        <v>0.72</v>
      </c>
      <c r="F6" s="17">
        <v>1.38</v>
      </c>
      <c r="G6" s="17">
        <v>108.6</v>
      </c>
      <c r="H6" s="22">
        <v>21</v>
      </c>
      <c r="I6" s="17">
        <v>12</v>
      </c>
      <c r="J6" s="17">
        <v>0.63</v>
      </c>
      <c r="K6" s="18">
        <v>75.400000000000006</v>
      </c>
      <c r="L6" s="17">
        <v>0.1</v>
      </c>
      <c r="M6" s="17">
        <v>0</v>
      </c>
      <c r="N6" s="17">
        <v>0</v>
      </c>
      <c r="O6" s="17">
        <v>0.5</v>
      </c>
      <c r="P6" s="19"/>
    </row>
    <row r="7" spans="1:16" s="23" customFormat="1">
      <c r="A7" s="15"/>
      <c r="B7" s="21" t="s">
        <v>22</v>
      </c>
      <c r="C7" s="24">
        <v>50</v>
      </c>
      <c r="D7" s="24">
        <v>3.07</v>
      </c>
      <c r="E7" s="24">
        <v>1.07</v>
      </c>
      <c r="F7" s="24">
        <v>20.9</v>
      </c>
      <c r="G7" s="24">
        <v>107.2</v>
      </c>
      <c r="H7" s="24">
        <v>0.01</v>
      </c>
      <c r="I7" s="24">
        <v>14.1</v>
      </c>
      <c r="J7" s="24">
        <v>1.05</v>
      </c>
      <c r="K7" s="24">
        <v>35.1</v>
      </c>
      <c r="L7" s="24">
        <v>0.13</v>
      </c>
      <c r="M7" s="24">
        <v>0</v>
      </c>
      <c r="N7" s="24">
        <v>0</v>
      </c>
      <c r="O7" s="24">
        <v>0.34</v>
      </c>
      <c r="P7" s="19"/>
    </row>
    <row r="8" spans="1:16" s="23" customFormat="1">
      <c r="A8" s="15" t="s">
        <v>23</v>
      </c>
      <c r="B8" s="16" t="s">
        <v>24</v>
      </c>
      <c r="C8" s="18">
        <v>200</v>
      </c>
      <c r="D8" s="17">
        <v>10</v>
      </c>
      <c r="E8" s="17">
        <v>0.06</v>
      </c>
      <c r="F8" s="17">
        <v>35.200000000000003</v>
      </c>
      <c r="G8" s="17">
        <v>110</v>
      </c>
      <c r="H8" s="17">
        <v>28.7</v>
      </c>
      <c r="I8" s="17">
        <v>19.600000000000001</v>
      </c>
      <c r="J8" s="17">
        <v>0.96</v>
      </c>
      <c r="K8" s="18">
        <v>52.6</v>
      </c>
      <c r="L8" s="17">
        <v>0.12</v>
      </c>
      <c r="M8" s="17">
        <v>9.35</v>
      </c>
      <c r="N8" s="17">
        <v>0.12</v>
      </c>
      <c r="O8" s="17">
        <v>1.68</v>
      </c>
      <c r="P8" s="19"/>
    </row>
    <row r="9" spans="1:16" s="23" customFormat="1">
      <c r="A9" s="25">
        <v>77</v>
      </c>
      <c r="B9" s="26" t="s">
        <v>25</v>
      </c>
      <c r="C9" s="27">
        <v>50</v>
      </c>
      <c r="D9" s="17">
        <v>0.7</v>
      </c>
      <c r="E9" s="17">
        <v>2.7</v>
      </c>
      <c r="F9" s="17">
        <v>4.5</v>
      </c>
      <c r="G9" s="17">
        <v>47</v>
      </c>
      <c r="H9" s="22"/>
      <c r="I9" s="17"/>
      <c r="J9" s="17"/>
      <c r="K9" s="18"/>
      <c r="L9" s="17"/>
      <c r="M9" s="17">
        <v>12.2</v>
      </c>
      <c r="N9" s="17"/>
      <c r="O9" s="17"/>
      <c r="P9" s="19"/>
    </row>
    <row r="10" spans="1:16" s="23" customFormat="1">
      <c r="A10" s="25">
        <v>431</v>
      </c>
      <c r="B10" s="26" t="s">
        <v>26</v>
      </c>
      <c r="C10" s="27">
        <v>185</v>
      </c>
      <c r="D10" s="28">
        <v>13.6</v>
      </c>
      <c r="E10" s="28">
        <v>13.6</v>
      </c>
      <c r="F10" s="17">
        <v>3.9</v>
      </c>
      <c r="G10" s="17">
        <v>195</v>
      </c>
      <c r="H10" s="17"/>
      <c r="I10" s="17"/>
      <c r="J10" s="17"/>
      <c r="K10" s="18"/>
      <c r="L10" s="17"/>
      <c r="M10" s="17"/>
      <c r="N10" s="17"/>
      <c r="O10" s="17"/>
      <c r="P10" s="19"/>
    </row>
    <row r="11" spans="1:16" s="23" customFormat="1">
      <c r="A11" s="25">
        <v>203</v>
      </c>
      <c r="B11" s="29" t="s">
        <v>27</v>
      </c>
      <c r="C11" s="24">
        <v>150</v>
      </c>
      <c r="D11" s="24">
        <v>2</v>
      </c>
      <c r="E11" s="24">
        <v>5.0999999999999996</v>
      </c>
      <c r="F11" s="24">
        <v>15.9</v>
      </c>
      <c r="G11" s="24">
        <v>121</v>
      </c>
      <c r="H11" s="16"/>
      <c r="I11" s="16"/>
      <c r="J11" s="16"/>
      <c r="K11" s="16"/>
      <c r="L11" s="16"/>
      <c r="M11" s="16"/>
      <c r="N11" s="16"/>
      <c r="O11" s="16"/>
      <c r="P11" s="19"/>
    </row>
    <row r="12" spans="1:16" s="23" customFormat="1" ht="17.45" customHeight="1">
      <c r="A12" s="30"/>
      <c r="B12" s="31" t="s">
        <v>28</v>
      </c>
      <c r="C12" s="32"/>
      <c r="D12" s="32">
        <f t="shared" ref="D12:O12" si="0">D5+D6+D7+D8+D9+D10+D11</f>
        <v>41.33</v>
      </c>
      <c r="E12" s="32">
        <f t="shared" si="0"/>
        <v>30.630000000000003</v>
      </c>
      <c r="F12" s="32">
        <f t="shared" si="0"/>
        <v>88.100000000000009</v>
      </c>
      <c r="G12" s="32">
        <f t="shared" si="0"/>
        <v>836.66000000000008</v>
      </c>
      <c r="H12" s="32">
        <f t="shared" si="0"/>
        <v>91.71</v>
      </c>
      <c r="I12" s="32">
        <f t="shared" si="0"/>
        <v>64.300000000000011</v>
      </c>
      <c r="J12" s="32">
        <f t="shared" si="0"/>
        <v>4.54</v>
      </c>
      <c r="K12" s="32">
        <f t="shared" si="0"/>
        <v>235.5</v>
      </c>
      <c r="L12" s="32">
        <f t="shared" si="0"/>
        <v>0.42000000000000004</v>
      </c>
      <c r="M12" s="32">
        <f t="shared" si="0"/>
        <v>29.279999999999998</v>
      </c>
      <c r="N12" s="32">
        <f t="shared" si="0"/>
        <v>0.12</v>
      </c>
      <c r="O12" s="32">
        <f t="shared" si="0"/>
        <v>2.62</v>
      </c>
      <c r="P12" s="33"/>
    </row>
    <row r="13" spans="1:16" s="36" customFormat="1" ht="19.5">
      <c r="A13" s="11" t="s">
        <v>29</v>
      </c>
      <c r="B13" s="34"/>
      <c r="C13" s="1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19"/>
    </row>
    <row r="14" spans="1:16" s="23" customFormat="1" ht="25.15" customHeight="1">
      <c r="A14" s="88" t="s">
        <v>1</v>
      </c>
      <c r="B14" s="94" t="s">
        <v>2</v>
      </c>
      <c r="C14" s="87" t="s">
        <v>3</v>
      </c>
      <c r="D14" s="90" t="s">
        <v>4</v>
      </c>
      <c r="E14" s="90"/>
      <c r="F14" s="90"/>
      <c r="G14" s="87" t="s">
        <v>5</v>
      </c>
      <c r="H14" s="87" t="s">
        <v>6</v>
      </c>
      <c r="I14" s="87"/>
      <c r="J14" s="87"/>
      <c r="K14" s="87"/>
      <c r="L14" s="87" t="s">
        <v>7</v>
      </c>
      <c r="M14" s="87"/>
      <c r="N14" s="87"/>
      <c r="O14" s="87"/>
      <c r="P14" s="87"/>
    </row>
    <row r="15" spans="1:16" s="23" customFormat="1" ht="48.4" customHeight="1">
      <c r="A15" s="88"/>
      <c r="B15" s="94"/>
      <c r="C15" s="87"/>
      <c r="D15" s="38" t="s">
        <v>8</v>
      </c>
      <c r="E15" s="38" t="s">
        <v>9</v>
      </c>
      <c r="F15" s="38" t="s">
        <v>10</v>
      </c>
      <c r="G15" s="87"/>
      <c r="H15" s="39" t="s">
        <v>11</v>
      </c>
      <c r="I15" s="39" t="s">
        <v>12</v>
      </c>
      <c r="J15" s="39" t="s">
        <v>13</v>
      </c>
      <c r="K15" s="39" t="s">
        <v>14</v>
      </c>
      <c r="L15" s="40" t="s">
        <v>15</v>
      </c>
      <c r="M15" s="39" t="s">
        <v>16</v>
      </c>
      <c r="N15" s="39" t="s">
        <v>17</v>
      </c>
      <c r="O15" s="39" t="s">
        <v>18</v>
      </c>
      <c r="P15" s="38"/>
    </row>
    <row r="16" spans="1:16" s="23" customFormat="1" ht="21" customHeight="1">
      <c r="A16" s="15" t="s">
        <v>19</v>
      </c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19"/>
    </row>
    <row r="17" spans="1:16" s="23" customFormat="1">
      <c r="A17" s="15">
        <v>140</v>
      </c>
      <c r="B17" s="13" t="s">
        <v>30</v>
      </c>
      <c r="C17" s="17">
        <v>200</v>
      </c>
      <c r="D17" s="17">
        <v>6.61</v>
      </c>
      <c r="E17" s="17">
        <v>3.56</v>
      </c>
      <c r="F17" s="17">
        <v>12.46</v>
      </c>
      <c r="G17" s="17">
        <v>128.04</v>
      </c>
      <c r="H17" s="17">
        <v>52.3</v>
      </c>
      <c r="I17" s="17">
        <v>21.6</v>
      </c>
      <c r="J17" s="17">
        <v>2.13</v>
      </c>
      <c r="K17" s="18">
        <v>97</v>
      </c>
      <c r="L17" s="17">
        <v>0.09</v>
      </c>
      <c r="M17" s="17">
        <v>1.1299999999999999</v>
      </c>
      <c r="N17" s="17">
        <v>0.05</v>
      </c>
      <c r="O17" s="17">
        <v>1.81</v>
      </c>
      <c r="P17" s="19"/>
    </row>
    <row r="18" spans="1:16" s="23" customFormat="1">
      <c r="A18" s="15"/>
      <c r="B18" s="21" t="s">
        <v>21</v>
      </c>
      <c r="C18" s="18">
        <v>50</v>
      </c>
      <c r="D18" s="17">
        <v>3.96</v>
      </c>
      <c r="E18" s="17">
        <v>0.72</v>
      </c>
      <c r="F18" s="17">
        <v>1.38</v>
      </c>
      <c r="G18" s="17">
        <v>108.6</v>
      </c>
      <c r="H18" s="22">
        <v>21</v>
      </c>
      <c r="I18" s="17">
        <v>12</v>
      </c>
      <c r="J18" s="17">
        <v>0.63</v>
      </c>
      <c r="K18" s="18">
        <v>75.400000000000006</v>
      </c>
      <c r="L18" s="17">
        <v>0.1</v>
      </c>
      <c r="M18" s="17">
        <v>0</v>
      </c>
      <c r="N18" s="17">
        <v>0</v>
      </c>
      <c r="O18" s="17">
        <v>0.5</v>
      </c>
      <c r="P18" s="19"/>
    </row>
    <row r="19" spans="1:16" s="23" customFormat="1">
      <c r="A19" s="15"/>
      <c r="B19" s="43" t="s">
        <v>22</v>
      </c>
      <c r="C19" s="24">
        <v>50</v>
      </c>
      <c r="D19" s="24">
        <v>3.07</v>
      </c>
      <c r="E19" s="24">
        <v>1.07</v>
      </c>
      <c r="F19" s="24">
        <v>20.9</v>
      </c>
      <c r="G19" s="24">
        <v>107.2</v>
      </c>
      <c r="H19" s="24">
        <v>0.01</v>
      </c>
      <c r="I19" s="24">
        <v>14.1</v>
      </c>
      <c r="J19" s="24">
        <v>1.05</v>
      </c>
      <c r="K19" s="24">
        <v>35.1</v>
      </c>
      <c r="L19" s="24">
        <v>0.13</v>
      </c>
      <c r="M19" s="24">
        <v>0</v>
      </c>
      <c r="N19" s="24">
        <v>0</v>
      </c>
      <c r="O19" s="24">
        <v>0.34</v>
      </c>
      <c r="P19" s="19"/>
    </row>
    <row r="20" spans="1:16" s="23" customFormat="1">
      <c r="A20" s="44">
        <v>332</v>
      </c>
      <c r="B20" s="45" t="s">
        <v>31</v>
      </c>
      <c r="C20" s="46">
        <v>150</v>
      </c>
      <c r="D20" s="46">
        <v>5.35</v>
      </c>
      <c r="E20" s="46">
        <v>0.55000000000000004</v>
      </c>
      <c r="F20" s="46">
        <v>25.6</v>
      </c>
      <c r="G20" s="46">
        <v>157.4</v>
      </c>
      <c r="H20" s="46">
        <v>5</v>
      </c>
      <c r="I20" s="46">
        <v>13.8</v>
      </c>
      <c r="J20" s="46">
        <v>0.81</v>
      </c>
      <c r="K20" s="46">
        <v>116</v>
      </c>
      <c r="L20" s="46">
        <v>0.05</v>
      </c>
      <c r="M20" s="46">
        <v>0</v>
      </c>
      <c r="N20" s="46">
        <v>0.02</v>
      </c>
      <c r="O20" s="46">
        <v>0.63</v>
      </c>
      <c r="P20" s="47"/>
    </row>
    <row r="21" spans="1:16" s="23" customFormat="1" ht="17.45" customHeight="1">
      <c r="A21" s="25">
        <v>463</v>
      </c>
      <c r="B21" s="45" t="s">
        <v>32</v>
      </c>
      <c r="C21" s="46" t="s">
        <v>71</v>
      </c>
      <c r="D21" s="46">
        <v>9.6</v>
      </c>
      <c r="E21" s="46">
        <v>8.5</v>
      </c>
      <c r="F21" s="46">
        <v>8.5</v>
      </c>
      <c r="G21" s="46">
        <v>151</v>
      </c>
      <c r="H21" s="46"/>
      <c r="I21" s="46"/>
      <c r="J21" s="46"/>
      <c r="K21" s="46"/>
      <c r="L21" s="46"/>
      <c r="M21" s="46"/>
      <c r="N21" s="46"/>
      <c r="O21" s="46"/>
      <c r="P21" s="47"/>
    </row>
    <row r="22" spans="1:16" s="36" customFormat="1" ht="19.5">
      <c r="A22" s="25">
        <v>43</v>
      </c>
      <c r="B22" s="45" t="s">
        <v>68</v>
      </c>
      <c r="C22" s="46">
        <v>100</v>
      </c>
      <c r="D22" s="46">
        <v>1.4</v>
      </c>
      <c r="E22" s="46">
        <v>5.0999999999999996</v>
      </c>
      <c r="F22" s="46">
        <v>8.9</v>
      </c>
      <c r="G22" s="46">
        <v>88</v>
      </c>
      <c r="H22" s="46"/>
      <c r="I22" s="46"/>
      <c r="J22" s="46"/>
      <c r="K22" s="46"/>
      <c r="L22" s="46"/>
      <c r="M22" s="46">
        <v>35</v>
      </c>
      <c r="N22" s="46"/>
      <c r="O22" s="46"/>
      <c r="P22" s="47"/>
    </row>
    <row r="23" spans="1:16" s="23" customFormat="1">
      <c r="A23" s="44">
        <v>648</v>
      </c>
      <c r="B23" s="26" t="s">
        <v>33</v>
      </c>
      <c r="C23" s="27">
        <v>200</v>
      </c>
      <c r="D23" s="28">
        <v>0</v>
      </c>
      <c r="E23" s="28">
        <v>0</v>
      </c>
      <c r="F23" s="28">
        <v>15.3</v>
      </c>
      <c r="G23" s="28">
        <v>49.6</v>
      </c>
      <c r="H23" s="28">
        <v>3.2</v>
      </c>
      <c r="I23" s="28">
        <v>2</v>
      </c>
      <c r="J23" s="28">
        <v>0</v>
      </c>
      <c r="K23" s="27">
        <v>15.8</v>
      </c>
      <c r="L23" s="28">
        <v>0.02</v>
      </c>
      <c r="M23" s="28">
        <v>5.6</v>
      </c>
      <c r="N23" s="28">
        <v>0.03</v>
      </c>
      <c r="O23" s="28">
        <v>0</v>
      </c>
      <c r="P23" s="47"/>
    </row>
    <row r="24" spans="1:16" s="23" customFormat="1" ht="24.75" customHeight="1">
      <c r="A24" s="30"/>
      <c r="B24" s="31" t="s">
        <v>34</v>
      </c>
      <c r="C24" s="48"/>
      <c r="D24" s="48">
        <f t="shared" ref="D24:O24" si="1">D17+D18+D19+D20+D21+D22+D23</f>
        <v>29.990000000000002</v>
      </c>
      <c r="E24" s="48">
        <f t="shared" si="1"/>
        <v>19.5</v>
      </c>
      <c r="F24" s="48">
        <f t="shared" si="1"/>
        <v>93.04</v>
      </c>
      <c r="G24" s="48">
        <f t="shared" si="1"/>
        <v>789.84</v>
      </c>
      <c r="H24" s="48">
        <f t="shared" si="1"/>
        <v>81.510000000000005</v>
      </c>
      <c r="I24" s="48">
        <f t="shared" si="1"/>
        <v>63.5</v>
      </c>
      <c r="J24" s="48">
        <f t="shared" si="1"/>
        <v>4.6199999999999992</v>
      </c>
      <c r="K24" s="48">
        <f t="shared" si="1"/>
        <v>339.3</v>
      </c>
      <c r="L24" s="48">
        <f t="shared" si="1"/>
        <v>0.39</v>
      </c>
      <c r="M24" s="48">
        <f t="shared" si="1"/>
        <v>41.730000000000004</v>
      </c>
      <c r="N24" s="48">
        <f t="shared" si="1"/>
        <v>0.1</v>
      </c>
      <c r="O24" s="48">
        <f t="shared" si="1"/>
        <v>3.28</v>
      </c>
      <c r="P24" s="49"/>
    </row>
    <row r="25" spans="1:16" s="23" customFormat="1" ht="19.5">
      <c r="A25" s="30"/>
      <c r="B25" s="31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19"/>
    </row>
    <row r="26" spans="1:16" s="23" customFormat="1" ht="17.45" customHeight="1">
      <c r="A26" s="11" t="s">
        <v>35</v>
      </c>
      <c r="B26" s="50"/>
      <c r="C26" s="1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7"/>
    </row>
    <row r="27" spans="1:16" s="23" customFormat="1" ht="71.25" customHeight="1">
      <c r="A27" s="88" t="s">
        <v>1</v>
      </c>
      <c r="B27" s="89" t="s">
        <v>2</v>
      </c>
      <c r="C27" s="91" t="s">
        <v>3</v>
      </c>
      <c r="D27" s="90" t="s">
        <v>4</v>
      </c>
      <c r="E27" s="90"/>
      <c r="F27" s="90"/>
      <c r="G27" s="87" t="s">
        <v>5</v>
      </c>
      <c r="H27" s="87" t="s">
        <v>6</v>
      </c>
      <c r="I27" s="87"/>
      <c r="J27" s="87"/>
      <c r="K27" s="87"/>
      <c r="L27" s="37" t="s">
        <v>7</v>
      </c>
      <c r="M27" s="37"/>
      <c r="N27" s="37"/>
      <c r="O27" s="37"/>
      <c r="P27" s="38"/>
    </row>
    <row r="28" spans="1:16" s="23" customFormat="1" ht="20.25">
      <c r="A28" s="88"/>
      <c r="B28" s="89"/>
      <c r="C28" s="91"/>
      <c r="D28" s="38" t="s">
        <v>8</v>
      </c>
      <c r="E28" s="38" t="s">
        <v>9</v>
      </c>
      <c r="F28" s="38" t="s">
        <v>10</v>
      </c>
      <c r="G28" s="87"/>
      <c r="H28" s="39" t="s">
        <v>11</v>
      </c>
      <c r="I28" s="39" t="s">
        <v>12</v>
      </c>
      <c r="J28" s="39" t="s">
        <v>13</v>
      </c>
      <c r="K28" s="39" t="s">
        <v>14</v>
      </c>
      <c r="L28" s="40" t="s">
        <v>15</v>
      </c>
      <c r="M28" s="39" t="s">
        <v>16</v>
      </c>
      <c r="N28" s="39" t="s">
        <v>17</v>
      </c>
      <c r="O28" s="39" t="s">
        <v>18</v>
      </c>
      <c r="P28" s="19"/>
    </row>
    <row r="29" spans="1:16" s="23" customFormat="1">
      <c r="A29" s="15" t="s">
        <v>19</v>
      </c>
      <c r="B29" s="5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19"/>
    </row>
    <row r="30" spans="1:16" s="23" customFormat="1" ht="17.45" customHeight="1">
      <c r="A30" s="15">
        <v>110</v>
      </c>
      <c r="B30" s="16" t="s">
        <v>36</v>
      </c>
      <c r="C30" s="17">
        <v>200</v>
      </c>
      <c r="D30" s="17">
        <v>7.44</v>
      </c>
      <c r="E30" s="17">
        <v>5.82</v>
      </c>
      <c r="F30" s="17">
        <v>9.5399999999999991</v>
      </c>
      <c r="G30" s="17">
        <v>124.84</v>
      </c>
      <c r="H30" s="17">
        <v>43.07</v>
      </c>
      <c r="I30" s="17">
        <v>31.07</v>
      </c>
      <c r="J30" s="17">
        <v>1.19</v>
      </c>
      <c r="K30" s="18">
        <v>103.5</v>
      </c>
      <c r="L30" s="17">
        <v>7.0000000000000007E-2</v>
      </c>
      <c r="M30" s="17">
        <v>9.11</v>
      </c>
      <c r="N30" s="17">
        <v>0.11</v>
      </c>
      <c r="O30" s="53">
        <v>1.9</v>
      </c>
      <c r="P30" s="19"/>
    </row>
    <row r="31" spans="1:16" s="23" customFormat="1">
      <c r="A31" s="15"/>
      <c r="B31" s="21" t="s">
        <v>21</v>
      </c>
      <c r="C31" s="18">
        <v>50</v>
      </c>
      <c r="D31" s="17">
        <v>3.96</v>
      </c>
      <c r="E31" s="17">
        <v>0.72</v>
      </c>
      <c r="F31" s="17">
        <v>1.38</v>
      </c>
      <c r="G31" s="17">
        <v>108.6</v>
      </c>
      <c r="H31" s="22">
        <v>21</v>
      </c>
      <c r="I31" s="17">
        <v>12</v>
      </c>
      <c r="J31" s="17">
        <v>0.63</v>
      </c>
      <c r="K31" s="18">
        <v>75.400000000000006</v>
      </c>
      <c r="L31" s="17">
        <v>0.1</v>
      </c>
      <c r="M31" s="17">
        <v>0</v>
      </c>
      <c r="N31" s="17">
        <v>0</v>
      </c>
      <c r="O31" s="17">
        <v>0.5</v>
      </c>
      <c r="P31" s="54"/>
    </row>
    <row r="32" spans="1:16" s="36" customFormat="1" ht="19.5">
      <c r="A32" s="15"/>
      <c r="B32" s="21" t="s">
        <v>22</v>
      </c>
      <c r="C32" s="24">
        <v>50</v>
      </c>
      <c r="D32" s="24">
        <v>3.07</v>
      </c>
      <c r="E32" s="24">
        <v>1.07</v>
      </c>
      <c r="F32" s="24">
        <v>20.9</v>
      </c>
      <c r="G32" s="24">
        <v>107.2</v>
      </c>
      <c r="H32" s="24">
        <v>0.01</v>
      </c>
      <c r="I32" s="24">
        <v>14.1</v>
      </c>
      <c r="J32" s="24">
        <v>1.05</v>
      </c>
      <c r="K32" s="24">
        <v>35.1</v>
      </c>
      <c r="L32" s="24">
        <v>0.13</v>
      </c>
      <c r="M32" s="24">
        <v>0</v>
      </c>
      <c r="N32" s="24">
        <v>0</v>
      </c>
      <c r="O32" s="24">
        <v>0.34</v>
      </c>
      <c r="P32" s="19"/>
    </row>
    <row r="33" spans="1:16" s="23" customFormat="1" ht="19.5">
      <c r="A33" s="55">
        <v>534</v>
      </c>
      <c r="B33" s="56" t="s">
        <v>37</v>
      </c>
      <c r="C33" s="57">
        <v>150</v>
      </c>
      <c r="D33" s="57">
        <v>2.5</v>
      </c>
      <c r="E33" s="57">
        <v>4.5999999999999996</v>
      </c>
      <c r="F33" s="57">
        <v>10.7</v>
      </c>
      <c r="G33" s="57">
        <v>94</v>
      </c>
      <c r="H33" s="57"/>
      <c r="I33" s="57"/>
      <c r="J33" s="57"/>
      <c r="K33" s="57"/>
      <c r="L33" s="57"/>
      <c r="M33" s="57"/>
      <c r="N33" s="57"/>
      <c r="O33" s="57"/>
      <c r="P33" s="58"/>
    </row>
    <row r="34" spans="1:16" s="23" customFormat="1" ht="16.5" customHeight="1">
      <c r="A34" s="15" t="s">
        <v>23</v>
      </c>
      <c r="B34" s="16" t="s">
        <v>24</v>
      </c>
      <c r="C34" s="18">
        <v>200</v>
      </c>
      <c r="D34" s="17">
        <v>10</v>
      </c>
      <c r="E34" s="17">
        <v>0.06</v>
      </c>
      <c r="F34" s="17">
        <v>35.200000000000003</v>
      </c>
      <c r="G34" s="17">
        <v>110</v>
      </c>
      <c r="H34" s="17">
        <v>28.7</v>
      </c>
      <c r="I34" s="17">
        <v>19.600000000000001</v>
      </c>
      <c r="J34" s="17">
        <v>0.96</v>
      </c>
      <c r="K34" s="18">
        <v>52.6</v>
      </c>
      <c r="L34" s="17">
        <v>0.12</v>
      </c>
      <c r="M34" s="17">
        <v>9.35</v>
      </c>
      <c r="N34" s="17">
        <v>0.12</v>
      </c>
      <c r="O34" s="17">
        <v>1.68</v>
      </c>
      <c r="P34" s="58"/>
    </row>
    <row r="35" spans="1:16" s="23" customFormat="1" ht="17.45" customHeight="1">
      <c r="A35" s="84"/>
      <c r="B35" s="31" t="s">
        <v>34</v>
      </c>
      <c r="C35" s="59"/>
      <c r="D35" s="59">
        <f t="shared" ref="D35:O35" si="2">D30+D31+D32+D33</f>
        <v>16.97</v>
      </c>
      <c r="E35" s="59">
        <f t="shared" si="2"/>
        <v>12.21</v>
      </c>
      <c r="F35" s="59">
        <f t="shared" si="2"/>
        <v>42.519999999999996</v>
      </c>
      <c r="G35" s="59">
        <f t="shared" si="2"/>
        <v>434.64</v>
      </c>
      <c r="H35" s="59">
        <f t="shared" si="2"/>
        <v>64.08</v>
      </c>
      <c r="I35" s="59">
        <f t="shared" si="2"/>
        <v>57.17</v>
      </c>
      <c r="J35" s="59">
        <f t="shared" si="2"/>
        <v>2.87</v>
      </c>
      <c r="K35" s="59">
        <f t="shared" si="2"/>
        <v>214</v>
      </c>
      <c r="L35" s="59">
        <f t="shared" si="2"/>
        <v>0.30000000000000004</v>
      </c>
      <c r="M35" s="59">
        <f t="shared" si="2"/>
        <v>9.11</v>
      </c>
      <c r="N35" s="59">
        <f t="shared" si="2"/>
        <v>0.11</v>
      </c>
      <c r="O35" s="59">
        <f t="shared" si="2"/>
        <v>2.7399999999999998</v>
      </c>
      <c r="P35" s="19"/>
    </row>
    <row r="36" spans="1:16" s="23" customFormat="1" ht="19.5">
      <c r="A36" s="11" t="s">
        <v>38</v>
      </c>
      <c r="B36" s="50"/>
      <c r="C36" s="1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7"/>
    </row>
    <row r="37" spans="1:16" s="23" customFormat="1" ht="63" customHeight="1">
      <c r="A37" s="88" t="s">
        <v>1</v>
      </c>
      <c r="B37" s="89" t="s">
        <v>2</v>
      </c>
      <c r="C37" s="87" t="s">
        <v>3</v>
      </c>
      <c r="D37" s="90" t="s">
        <v>4</v>
      </c>
      <c r="E37" s="90"/>
      <c r="F37" s="90"/>
      <c r="G37" s="87" t="s">
        <v>5</v>
      </c>
      <c r="H37" s="87" t="s">
        <v>6</v>
      </c>
      <c r="I37" s="87"/>
      <c r="J37" s="87"/>
      <c r="K37" s="87"/>
      <c r="L37" s="37" t="s">
        <v>7</v>
      </c>
      <c r="M37" s="37"/>
      <c r="N37" s="37"/>
      <c r="O37" s="37"/>
      <c r="P37" s="38"/>
    </row>
    <row r="38" spans="1:16" s="23" customFormat="1" ht="20.25">
      <c r="A38" s="88"/>
      <c r="B38" s="89"/>
      <c r="C38" s="87"/>
      <c r="D38" s="38" t="s">
        <v>8</v>
      </c>
      <c r="E38" s="38" t="s">
        <v>9</v>
      </c>
      <c r="F38" s="38" t="s">
        <v>10</v>
      </c>
      <c r="G38" s="87"/>
      <c r="H38" s="39" t="s">
        <v>11</v>
      </c>
      <c r="I38" s="39" t="s">
        <v>12</v>
      </c>
      <c r="J38" s="39" t="s">
        <v>13</v>
      </c>
      <c r="K38" s="39" t="s">
        <v>14</v>
      </c>
      <c r="L38" s="40" t="s">
        <v>15</v>
      </c>
      <c r="M38" s="39" t="s">
        <v>16</v>
      </c>
      <c r="N38" s="39" t="s">
        <v>17</v>
      </c>
      <c r="O38" s="39" t="s">
        <v>18</v>
      </c>
      <c r="P38" s="19"/>
    </row>
    <row r="39" spans="1:16" s="23" customFormat="1" ht="19.5">
      <c r="A39" s="15" t="s">
        <v>19</v>
      </c>
      <c r="B39" s="52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19"/>
    </row>
    <row r="40" spans="1:16" s="23" customFormat="1" ht="17.45" customHeight="1">
      <c r="A40" s="15">
        <v>139</v>
      </c>
      <c r="B40" s="16" t="s">
        <v>39</v>
      </c>
      <c r="C40" s="17">
        <v>200</v>
      </c>
      <c r="D40" s="17">
        <v>9.3800000000000008</v>
      </c>
      <c r="E40" s="17">
        <v>5.87</v>
      </c>
      <c r="F40" s="17">
        <v>12.3</v>
      </c>
      <c r="G40" s="17">
        <v>173.48</v>
      </c>
      <c r="H40" s="17">
        <v>75.599999999999994</v>
      </c>
      <c r="I40" s="17">
        <v>32.74</v>
      </c>
      <c r="J40" s="17">
        <v>1.29</v>
      </c>
      <c r="K40" s="18">
        <v>102.3</v>
      </c>
      <c r="L40" s="17">
        <v>0.14000000000000001</v>
      </c>
      <c r="M40" s="17">
        <v>5.78</v>
      </c>
      <c r="N40" s="17">
        <v>0.02</v>
      </c>
      <c r="O40" s="53">
        <v>2.4500000000000002</v>
      </c>
      <c r="P40" s="19"/>
    </row>
    <row r="41" spans="1:16" s="23" customFormat="1">
      <c r="A41" s="15"/>
      <c r="B41" s="21" t="s">
        <v>21</v>
      </c>
      <c r="C41" s="18">
        <v>50</v>
      </c>
      <c r="D41" s="17">
        <v>3.96</v>
      </c>
      <c r="E41" s="17">
        <v>0.72</v>
      </c>
      <c r="F41" s="17">
        <v>1.38</v>
      </c>
      <c r="G41" s="17">
        <v>108.6</v>
      </c>
      <c r="H41" s="22">
        <v>21</v>
      </c>
      <c r="I41" s="17">
        <v>12</v>
      </c>
      <c r="J41" s="17">
        <v>0.63</v>
      </c>
      <c r="K41" s="18">
        <v>75.400000000000006</v>
      </c>
      <c r="L41" s="17">
        <v>0.1</v>
      </c>
      <c r="M41" s="17">
        <v>0</v>
      </c>
      <c r="N41" s="17">
        <v>0</v>
      </c>
      <c r="O41" s="17">
        <v>0.5</v>
      </c>
      <c r="P41" s="19"/>
    </row>
    <row r="42" spans="1:16" s="23" customFormat="1">
      <c r="A42" s="15"/>
      <c r="B42" s="21" t="s">
        <v>22</v>
      </c>
      <c r="C42" s="24">
        <v>50</v>
      </c>
      <c r="D42" s="24">
        <v>3.07</v>
      </c>
      <c r="E42" s="24">
        <v>1.07</v>
      </c>
      <c r="F42" s="24">
        <v>20.9</v>
      </c>
      <c r="G42" s="24">
        <v>107.2</v>
      </c>
      <c r="H42" s="24">
        <v>0.01</v>
      </c>
      <c r="I42" s="24">
        <v>14.1</v>
      </c>
      <c r="J42" s="24">
        <v>1.05</v>
      </c>
      <c r="K42" s="24">
        <v>35.1</v>
      </c>
      <c r="L42" s="24">
        <v>0.13</v>
      </c>
      <c r="M42" s="24">
        <v>0</v>
      </c>
      <c r="N42" s="24">
        <v>0</v>
      </c>
      <c r="O42" s="24">
        <v>0.34</v>
      </c>
      <c r="P42" s="19"/>
    </row>
    <row r="43" spans="1:16" s="23" customFormat="1">
      <c r="A43" s="15">
        <v>489</v>
      </c>
      <c r="B43" s="21" t="s">
        <v>40</v>
      </c>
      <c r="C43" s="24">
        <v>150</v>
      </c>
      <c r="D43" s="24">
        <v>6.3</v>
      </c>
      <c r="E43" s="24">
        <v>4.9000000000000004</v>
      </c>
      <c r="F43" s="24">
        <v>9.6999999999999993</v>
      </c>
      <c r="G43" s="24">
        <v>111</v>
      </c>
      <c r="H43" s="24"/>
      <c r="I43" s="24"/>
      <c r="J43" s="24"/>
      <c r="K43" s="24"/>
      <c r="L43" s="24"/>
      <c r="M43" s="24"/>
      <c r="N43" s="24"/>
      <c r="O43" s="24"/>
      <c r="P43" s="19"/>
    </row>
    <row r="44" spans="1:16" s="36" customFormat="1" ht="42" customHeight="1">
      <c r="A44" s="61">
        <v>40</v>
      </c>
      <c r="B44" s="62" t="s">
        <v>41</v>
      </c>
      <c r="C44" s="24">
        <v>100</v>
      </c>
      <c r="D44" s="24">
        <v>1.2</v>
      </c>
      <c r="E44" s="24">
        <v>3.3</v>
      </c>
      <c r="F44" s="24">
        <v>11.7</v>
      </c>
      <c r="G44" s="24">
        <v>82</v>
      </c>
      <c r="H44" s="24"/>
      <c r="I44" s="24"/>
      <c r="J44" s="24"/>
      <c r="K44" s="24"/>
      <c r="L44" s="24"/>
      <c r="M44" s="24">
        <v>16</v>
      </c>
      <c r="N44" s="17"/>
      <c r="O44" s="17"/>
      <c r="P44" s="58"/>
    </row>
    <row r="45" spans="1:16" s="23" customFormat="1" ht="19.5">
      <c r="A45" s="15">
        <v>685</v>
      </c>
      <c r="B45" s="52" t="s">
        <v>42</v>
      </c>
      <c r="C45" s="24">
        <v>200</v>
      </c>
      <c r="D45" s="24">
        <v>8.9</v>
      </c>
      <c r="E45" s="24">
        <v>3.06</v>
      </c>
      <c r="F45" s="24">
        <v>26</v>
      </c>
      <c r="G45" s="24">
        <v>58</v>
      </c>
      <c r="H45" s="24">
        <v>11.6</v>
      </c>
      <c r="I45" s="24">
        <v>6.5</v>
      </c>
      <c r="J45" s="24">
        <v>0.34</v>
      </c>
      <c r="K45" s="24">
        <v>4.12</v>
      </c>
      <c r="L45" s="24">
        <v>0</v>
      </c>
      <c r="M45" s="24">
        <v>6</v>
      </c>
      <c r="N45" s="24">
        <v>0</v>
      </c>
      <c r="O45" s="24">
        <v>0</v>
      </c>
      <c r="P45" s="33"/>
    </row>
    <row r="46" spans="1:16" s="23" customFormat="1" ht="18.75" customHeight="1">
      <c r="A46" s="30"/>
      <c r="B46" s="31" t="s">
        <v>34</v>
      </c>
      <c r="C46" s="32"/>
      <c r="D46" s="32">
        <f t="shared" ref="D46:O46" si="3">D40+D41+D42+D43+D44+D45</f>
        <v>32.81</v>
      </c>
      <c r="E46" s="32">
        <f t="shared" si="3"/>
        <v>18.919999999999998</v>
      </c>
      <c r="F46" s="32">
        <f t="shared" si="3"/>
        <v>81.98</v>
      </c>
      <c r="G46" s="32">
        <f t="shared" si="3"/>
        <v>640.28</v>
      </c>
      <c r="H46" s="32">
        <f t="shared" si="3"/>
        <v>108.21</v>
      </c>
      <c r="I46" s="32">
        <f t="shared" si="3"/>
        <v>65.34</v>
      </c>
      <c r="J46" s="32">
        <f t="shared" si="3"/>
        <v>3.3099999999999996</v>
      </c>
      <c r="K46" s="32">
        <f t="shared" si="3"/>
        <v>216.92</v>
      </c>
      <c r="L46" s="32">
        <f t="shared" si="3"/>
        <v>0.37</v>
      </c>
      <c r="M46" s="32">
        <f t="shared" si="3"/>
        <v>27.78</v>
      </c>
      <c r="N46" s="32">
        <f t="shared" si="3"/>
        <v>0.02</v>
      </c>
      <c r="O46" s="32">
        <f t="shared" si="3"/>
        <v>3.29</v>
      </c>
      <c r="P46" s="19"/>
    </row>
    <row r="47" spans="1:16" s="23" customFormat="1" ht="25.15" customHeight="1">
      <c r="A47" s="11" t="s">
        <v>43</v>
      </c>
      <c r="B47" s="50"/>
      <c r="C47" s="1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7"/>
    </row>
    <row r="48" spans="1:16" s="23" customFormat="1" ht="63" customHeight="1">
      <c r="A48" s="88" t="s">
        <v>1</v>
      </c>
      <c r="B48" s="89" t="s">
        <v>2</v>
      </c>
      <c r="C48" s="87" t="s">
        <v>3</v>
      </c>
      <c r="D48" s="90" t="s">
        <v>4</v>
      </c>
      <c r="E48" s="90"/>
      <c r="F48" s="90"/>
      <c r="G48" s="87" t="s">
        <v>5</v>
      </c>
      <c r="H48" s="87" t="s">
        <v>6</v>
      </c>
      <c r="I48" s="87"/>
      <c r="J48" s="87"/>
      <c r="K48" s="87"/>
      <c r="L48" s="37" t="s">
        <v>7</v>
      </c>
      <c r="M48" s="37"/>
      <c r="N48" s="37"/>
      <c r="O48" s="37"/>
      <c r="P48" s="38"/>
    </row>
    <row r="49" spans="1:16" s="23" customFormat="1" ht="20.25">
      <c r="A49" s="88"/>
      <c r="B49" s="89"/>
      <c r="C49" s="87"/>
      <c r="D49" s="38" t="s">
        <v>8</v>
      </c>
      <c r="E49" s="38" t="s">
        <v>9</v>
      </c>
      <c r="F49" s="38" t="s">
        <v>10</v>
      </c>
      <c r="G49" s="87"/>
      <c r="H49" s="39" t="s">
        <v>11</v>
      </c>
      <c r="I49" s="39" t="s">
        <v>12</v>
      </c>
      <c r="J49" s="39" t="s">
        <v>13</v>
      </c>
      <c r="K49" s="39" t="s">
        <v>14</v>
      </c>
      <c r="L49" s="40" t="s">
        <v>15</v>
      </c>
      <c r="M49" s="39" t="s">
        <v>16</v>
      </c>
      <c r="N49" s="39" t="s">
        <v>17</v>
      </c>
      <c r="O49" s="39" t="s">
        <v>18</v>
      </c>
      <c r="P49" s="19"/>
    </row>
    <row r="50" spans="1:16" s="23" customFormat="1" ht="17.45" customHeight="1">
      <c r="A50" s="15" t="s">
        <v>19</v>
      </c>
      <c r="B50" s="52"/>
      <c r="C50" s="24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4"/>
    </row>
    <row r="51" spans="1:16" s="23" customFormat="1">
      <c r="A51" s="15">
        <v>132</v>
      </c>
      <c r="B51" s="16" t="s">
        <v>44</v>
      </c>
      <c r="C51" s="17">
        <v>200</v>
      </c>
      <c r="D51" s="17">
        <v>12.6</v>
      </c>
      <c r="E51" s="17">
        <v>25.6</v>
      </c>
      <c r="F51" s="17">
        <v>11.9</v>
      </c>
      <c r="G51" s="17">
        <v>125.5</v>
      </c>
      <c r="H51" s="17">
        <v>23.7</v>
      </c>
      <c r="I51" s="17">
        <v>20.72</v>
      </c>
      <c r="J51" s="17">
        <v>0.86</v>
      </c>
      <c r="K51" s="18">
        <v>89.5</v>
      </c>
      <c r="L51" s="17">
        <v>0.08</v>
      </c>
      <c r="M51" s="17">
        <v>6.25</v>
      </c>
      <c r="N51" s="17">
        <v>0.01</v>
      </c>
      <c r="O51" s="53">
        <v>0.12</v>
      </c>
      <c r="P51" s="19"/>
    </row>
    <row r="52" spans="1:16" s="23" customFormat="1">
      <c r="A52" s="15">
        <v>413</v>
      </c>
      <c r="B52" s="21" t="s">
        <v>45</v>
      </c>
      <c r="C52" s="24" t="s">
        <v>46</v>
      </c>
      <c r="D52" s="24">
        <v>11.1</v>
      </c>
      <c r="E52" s="24">
        <v>23.9</v>
      </c>
      <c r="F52" s="24">
        <v>1.6</v>
      </c>
      <c r="G52" s="24">
        <v>266</v>
      </c>
      <c r="H52" s="24"/>
      <c r="I52" s="24"/>
      <c r="J52" s="24"/>
      <c r="K52" s="24"/>
      <c r="L52" s="24"/>
      <c r="M52" s="24"/>
      <c r="N52" s="24"/>
      <c r="O52" s="24"/>
      <c r="P52" s="19"/>
    </row>
    <row r="53" spans="1:16" s="20" customFormat="1">
      <c r="A53" s="15">
        <v>518</v>
      </c>
      <c r="B53" s="21" t="s">
        <v>27</v>
      </c>
      <c r="C53" s="24">
        <v>150</v>
      </c>
      <c r="D53" s="24">
        <v>2</v>
      </c>
      <c r="E53" s="24">
        <v>5.0999999999999996</v>
      </c>
      <c r="F53" s="24">
        <v>15.9</v>
      </c>
      <c r="G53" s="24">
        <v>121</v>
      </c>
      <c r="H53" s="24"/>
      <c r="I53" s="24"/>
      <c r="J53" s="24"/>
      <c r="K53" s="24"/>
      <c r="L53" s="24"/>
      <c r="M53" s="24"/>
      <c r="N53" s="24"/>
      <c r="O53" s="24"/>
      <c r="P53" s="19"/>
    </row>
    <row r="54" spans="1:16" s="20" customFormat="1">
      <c r="A54" s="15"/>
      <c r="B54" s="21" t="s">
        <v>21</v>
      </c>
      <c r="C54" s="18">
        <v>50</v>
      </c>
      <c r="D54" s="17">
        <v>3.96</v>
      </c>
      <c r="E54" s="17">
        <v>0.72</v>
      </c>
      <c r="F54" s="17">
        <v>1.38</v>
      </c>
      <c r="G54" s="17">
        <v>108.6</v>
      </c>
      <c r="H54" s="22">
        <v>21</v>
      </c>
      <c r="I54" s="17">
        <v>12</v>
      </c>
      <c r="J54" s="17">
        <v>0.63</v>
      </c>
      <c r="K54" s="18">
        <v>75.400000000000006</v>
      </c>
      <c r="L54" s="17">
        <v>0.1</v>
      </c>
      <c r="M54" s="17">
        <v>0</v>
      </c>
      <c r="N54" s="17">
        <v>0</v>
      </c>
      <c r="O54" s="17">
        <v>0.5</v>
      </c>
      <c r="P54" s="19"/>
    </row>
    <row r="55" spans="1:16" s="65" customFormat="1" ht="19.5">
      <c r="A55" s="15"/>
      <c r="B55" s="21" t="s">
        <v>22</v>
      </c>
      <c r="C55" s="24">
        <v>50</v>
      </c>
      <c r="D55" s="24">
        <v>3.07</v>
      </c>
      <c r="E55" s="24">
        <v>1.07</v>
      </c>
      <c r="F55" s="24">
        <v>20.9</v>
      </c>
      <c r="G55" s="24">
        <v>107.2</v>
      </c>
      <c r="H55" s="24">
        <v>0.01</v>
      </c>
      <c r="I55" s="24">
        <v>14.1</v>
      </c>
      <c r="J55" s="24">
        <v>1.05</v>
      </c>
      <c r="K55" s="24">
        <v>35.1</v>
      </c>
      <c r="L55" s="24">
        <v>0.13</v>
      </c>
      <c r="M55" s="24">
        <v>0</v>
      </c>
      <c r="N55" s="24">
        <v>0</v>
      </c>
      <c r="O55" s="24">
        <v>0.34</v>
      </c>
      <c r="P55" s="19"/>
    </row>
    <row r="56" spans="1:16" s="65" customFormat="1" ht="18" customHeight="1">
      <c r="A56" s="15" t="s">
        <v>23</v>
      </c>
      <c r="B56" s="16" t="s">
        <v>24</v>
      </c>
      <c r="C56" s="18">
        <v>200</v>
      </c>
      <c r="D56" s="17">
        <v>10</v>
      </c>
      <c r="E56" s="17">
        <v>0.06</v>
      </c>
      <c r="F56" s="17">
        <v>35.200000000000003</v>
      </c>
      <c r="G56" s="17">
        <v>110</v>
      </c>
      <c r="H56" s="17">
        <v>28.7</v>
      </c>
      <c r="I56" s="17">
        <v>19.600000000000001</v>
      </c>
      <c r="J56" s="17">
        <v>0.96</v>
      </c>
      <c r="K56" s="18">
        <v>52.6</v>
      </c>
      <c r="L56" s="17">
        <v>0.12</v>
      </c>
      <c r="M56" s="17">
        <v>9.35</v>
      </c>
      <c r="N56" s="17">
        <v>0.12</v>
      </c>
      <c r="O56" s="17">
        <v>1.68</v>
      </c>
      <c r="P56" s="33"/>
    </row>
    <row r="57" spans="1:16" s="20" customFormat="1" ht="18.75" customHeight="1">
      <c r="A57" s="66"/>
      <c r="B57" s="67"/>
      <c r="C57" s="68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19"/>
    </row>
    <row r="58" spans="1:16" s="20" customFormat="1" ht="15.75" customHeight="1">
      <c r="A58" s="69"/>
      <c r="B58" s="31" t="s">
        <v>34</v>
      </c>
      <c r="C58" s="32"/>
      <c r="D58" s="32">
        <f t="shared" ref="D58:O58" si="4">D52+D53+D54+D55</f>
        <v>20.13</v>
      </c>
      <c r="E58" s="32">
        <f t="shared" si="4"/>
        <v>30.79</v>
      </c>
      <c r="F58" s="32">
        <f t="shared" si="4"/>
        <v>39.78</v>
      </c>
      <c r="G58" s="32">
        <f t="shared" si="4"/>
        <v>602.80000000000007</v>
      </c>
      <c r="H58" s="32">
        <f t="shared" si="4"/>
        <v>21.01</v>
      </c>
      <c r="I58" s="32">
        <f t="shared" si="4"/>
        <v>26.1</v>
      </c>
      <c r="J58" s="32">
        <f t="shared" si="4"/>
        <v>1.6800000000000002</v>
      </c>
      <c r="K58" s="32">
        <f t="shared" si="4"/>
        <v>110.5</v>
      </c>
      <c r="L58" s="32">
        <f t="shared" si="4"/>
        <v>0.23</v>
      </c>
      <c r="M58" s="32">
        <f t="shared" si="4"/>
        <v>0</v>
      </c>
      <c r="N58" s="32">
        <f t="shared" si="4"/>
        <v>0</v>
      </c>
      <c r="O58" s="32">
        <f t="shared" si="4"/>
        <v>0.84000000000000008</v>
      </c>
      <c r="P58" s="37"/>
    </row>
    <row r="59" spans="1:16" s="20" customFormat="1" ht="17.25" hidden="1" customHeight="1">
      <c r="A59" s="11" t="s">
        <v>47</v>
      </c>
      <c r="B59" s="50"/>
      <c r="C59" s="1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8"/>
    </row>
    <row r="60" spans="1:16" s="23" customFormat="1" ht="63" customHeight="1">
      <c r="A60" s="88" t="s">
        <v>1</v>
      </c>
      <c r="B60" s="89" t="s">
        <v>2</v>
      </c>
      <c r="C60" s="87" t="s">
        <v>3</v>
      </c>
      <c r="D60" s="90" t="s">
        <v>4</v>
      </c>
      <c r="E60" s="90"/>
      <c r="F60" s="90"/>
      <c r="G60" s="87" t="s">
        <v>5</v>
      </c>
      <c r="H60" s="87" t="s">
        <v>6</v>
      </c>
      <c r="I60" s="87"/>
      <c r="J60" s="87"/>
      <c r="K60" s="87"/>
      <c r="L60" s="37" t="s">
        <v>7</v>
      </c>
      <c r="M60" s="37"/>
      <c r="N60" s="37"/>
      <c r="O60" s="37"/>
      <c r="P60" s="19"/>
    </row>
    <row r="61" spans="1:16" s="23" customFormat="1" ht="20.25">
      <c r="A61" s="88"/>
      <c r="B61" s="89"/>
      <c r="C61" s="87"/>
      <c r="D61" s="38" t="s">
        <v>8</v>
      </c>
      <c r="E61" s="38" t="s">
        <v>9</v>
      </c>
      <c r="F61" s="38" t="s">
        <v>10</v>
      </c>
      <c r="G61" s="87"/>
      <c r="H61" s="39" t="s">
        <v>11</v>
      </c>
      <c r="I61" s="39" t="s">
        <v>12</v>
      </c>
      <c r="J61" s="39" t="s">
        <v>13</v>
      </c>
      <c r="K61" s="39" t="s">
        <v>14</v>
      </c>
      <c r="L61" s="40" t="s">
        <v>15</v>
      </c>
      <c r="M61" s="39" t="s">
        <v>16</v>
      </c>
      <c r="N61" s="39" t="s">
        <v>17</v>
      </c>
      <c r="O61" s="39" t="s">
        <v>18</v>
      </c>
      <c r="P61" s="19"/>
    </row>
    <row r="62" spans="1:16" s="20" customFormat="1" ht="24" customHeight="1">
      <c r="A62" s="15" t="s">
        <v>19</v>
      </c>
      <c r="B62" s="52"/>
      <c r="C62" s="24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19"/>
    </row>
    <row r="63" spans="1:16" s="20" customFormat="1" ht="23.1" customHeight="1">
      <c r="A63" s="15">
        <v>144</v>
      </c>
      <c r="B63" s="16" t="s">
        <v>48</v>
      </c>
      <c r="C63" s="17">
        <v>200</v>
      </c>
      <c r="D63" s="17">
        <v>6.88</v>
      </c>
      <c r="E63" s="17">
        <v>9.23</v>
      </c>
      <c r="F63" s="17">
        <v>14.32</v>
      </c>
      <c r="G63" s="17">
        <v>192.29</v>
      </c>
      <c r="H63" s="17">
        <v>47.6</v>
      </c>
      <c r="I63" s="17">
        <v>22.6</v>
      </c>
      <c r="J63" s="17">
        <v>1.02</v>
      </c>
      <c r="K63" s="18">
        <v>186</v>
      </c>
      <c r="L63" s="17">
        <v>0.08</v>
      </c>
      <c r="M63" s="17">
        <v>7.28</v>
      </c>
      <c r="N63" s="17">
        <v>0.06</v>
      </c>
      <c r="O63" s="17">
        <v>1.86</v>
      </c>
      <c r="P63" s="19"/>
    </row>
    <row r="64" spans="1:16" s="23" customFormat="1">
      <c r="A64" s="15"/>
      <c r="B64" s="21" t="s">
        <v>21</v>
      </c>
      <c r="C64" s="18">
        <v>50</v>
      </c>
      <c r="D64" s="17">
        <v>3.96</v>
      </c>
      <c r="E64" s="17">
        <v>0.72</v>
      </c>
      <c r="F64" s="17">
        <v>1.38</v>
      </c>
      <c r="G64" s="17">
        <v>108.6</v>
      </c>
      <c r="H64" s="22">
        <v>21</v>
      </c>
      <c r="I64" s="17">
        <v>12</v>
      </c>
      <c r="J64" s="17">
        <v>0.63</v>
      </c>
      <c r="K64" s="18">
        <v>75.400000000000006</v>
      </c>
      <c r="L64" s="17">
        <v>0.1</v>
      </c>
      <c r="M64" s="17">
        <v>0</v>
      </c>
      <c r="N64" s="17">
        <v>0</v>
      </c>
      <c r="O64" s="17">
        <v>0.5</v>
      </c>
      <c r="P64" s="19"/>
    </row>
    <row r="65" spans="1:16" s="20" customFormat="1" ht="21" customHeight="1">
      <c r="A65" s="15"/>
      <c r="B65" s="21" t="s">
        <v>22</v>
      </c>
      <c r="C65" s="24">
        <v>50</v>
      </c>
      <c r="D65" s="24">
        <v>3.07</v>
      </c>
      <c r="E65" s="24">
        <v>1.07</v>
      </c>
      <c r="F65" s="24">
        <v>20.9</v>
      </c>
      <c r="G65" s="24">
        <v>107.2</v>
      </c>
      <c r="H65" s="24">
        <v>0.01</v>
      </c>
      <c r="I65" s="24">
        <v>14.1</v>
      </c>
      <c r="J65" s="24">
        <v>1.05</v>
      </c>
      <c r="K65" s="24">
        <v>35.1</v>
      </c>
      <c r="L65" s="24">
        <v>0.13</v>
      </c>
      <c r="M65" s="24">
        <v>0</v>
      </c>
      <c r="N65" s="24">
        <v>0</v>
      </c>
      <c r="O65" s="24">
        <v>0.34</v>
      </c>
      <c r="P65" s="19"/>
    </row>
    <row r="66" spans="1:16" s="20" customFormat="1">
      <c r="A66" s="55">
        <v>374</v>
      </c>
      <c r="B66" s="21" t="s">
        <v>49</v>
      </c>
      <c r="C66" s="24">
        <v>100</v>
      </c>
      <c r="D66" s="24">
        <v>5.35</v>
      </c>
      <c r="E66" s="24">
        <v>0.55000000000000004</v>
      </c>
      <c r="F66" s="24">
        <v>25.6</v>
      </c>
      <c r="G66" s="24">
        <v>157.4</v>
      </c>
      <c r="H66" s="24">
        <v>5</v>
      </c>
      <c r="I66" s="24">
        <v>13.8</v>
      </c>
      <c r="J66" s="24">
        <v>0.81</v>
      </c>
      <c r="K66" s="24">
        <v>116</v>
      </c>
      <c r="L66" s="24">
        <v>0.05</v>
      </c>
      <c r="M66" s="24">
        <v>0</v>
      </c>
      <c r="N66" s="24">
        <v>0.02</v>
      </c>
      <c r="O66" s="24">
        <v>0.63</v>
      </c>
      <c r="P66" s="19"/>
    </row>
    <row r="67" spans="1:16" s="65" customFormat="1" ht="19.5">
      <c r="A67" s="55">
        <v>539</v>
      </c>
      <c r="B67" s="21" t="s">
        <v>50</v>
      </c>
      <c r="C67" s="24">
        <v>100</v>
      </c>
      <c r="D67" s="24">
        <v>2</v>
      </c>
      <c r="E67" s="24">
        <v>8.3000000000000007</v>
      </c>
      <c r="F67" s="24">
        <v>11.5</v>
      </c>
      <c r="G67" s="24">
        <v>125</v>
      </c>
      <c r="H67" s="24"/>
      <c r="I67" s="24"/>
      <c r="J67" s="24"/>
      <c r="K67" s="24"/>
      <c r="L67" s="24"/>
      <c r="M67" s="24"/>
      <c r="N67" s="24"/>
      <c r="O67" s="24"/>
      <c r="P67" s="19"/>
    </row>
    <row r="68" spans="1:16" s="20" customFormat="1" ht="19.5">
      <c r="A68" s="55">
        <v>78</v>
      </c>
      <c r="B68" s="21" t="s">
        <v>51</v>
      </c>
      <c r="C68" s="24">
        <v>50</v>
      </c>
      <c r="D68" s="24">
        <v>1.2</v>
      </c>
      <c r="E68" s="24">
        <v>3.8</v>
      </c>
      <c r="F68" s="24">
        <v>6.5</v>
      </c>
      <c r="G68" s="24">
        <v>66</v>
      </c>
      <c r="H68" s="24"/>
      <c r="I68" s="24"/>
      <c r="J68" s="24"/>
      <c r="K68" s="24"/>
      <c r="L68" s="24"/>
      <c r="M68" s="24">
        <v>8.3000000000000007</v>
      </c>
      <c r="N68" s="24"/>
      <c r="O68" s="24"/>
      <c r="P68" s="33"/>
    </row>
    <row r="69" spans="1:16" s="20" customFormat="1" ht="20.25" customHeight="1">
      <c r="A69" s="15">
        <v>685</v>
      </c>
      <c r="B69" s="52" t="s">
        <v>42</v>
      </c>
      <c r="C69" s="24">
        <v>200</v>
      </c>
      <c r="D69" s="24">
        <v>8.9</v>
      </c>
      <c r="E69" s="24">
        <v>3.06</v>
      </c>
      <c r="F69" s="24">
        <v>26</v>
      </c>
      <c r="G69" s="24">
        <v>58</v>
      </c>
      <c r="H69" s="24">
        <v>11.6</v>
      </c>
      <c r="I69" s="24">
        <v>6.5</v>
      </c>
      <c r="J69" s="24">
        <v>0.34</v>
      </c>
      <c r="K69" s="24">
        <v>4.12</v>
      </c>
      <c r="L69" s="24">
        <v>0</v>
      </c>
      <c r="M69" s="24">
        <v>6</v>
      </c>
      <c r="N69" s="24">
        <v>0</v>
      </c>
      <c r="O69" s="24">
        <v>0</v>
      </c>
      <c r="P69" s="19"/>
    </row>
    <row r="70" spans="1:16" s="20" customFormat="1" ht="21" customHeight="1">
      <c r="A70" s="30"/>
      <c r="B70" s="31" t="s">
        <v>34</v>
      </c>
      <c r="C70" s="32"/>
      <c r="D70" s="32">
        <f t="shared" ref="D70:O70" si="5">D63+D64+D65+D67+D68+D69</f>
        <v>26.009999999999998</v>
      </c>
      <c r="E70" s="32">
        <f t="shared" si="5"/>
        <v>26.18</v>
      </c>
      <c r="F70" s="32">
        <f t="shared" si="5"/>
        <v>80.599999999999994</v>
      </c>
      <c r="G70" s="32">
        <f t="shared" si="5"/>
        <v>657.08999999999992</v>
      </c>
      <c r="H70" s="32">
        <f t="shared" si="5"/>
        <v>80.209999999999994</v>
      </c>
      <c r="I70" s="32">
        <f t="shared" si="5"/>
        <v>55.2</v>
      </c>
      <c r="J70" s="32">
        <f t="shared" si="5"/>
        <v>3.04</v>
      </c>
      <c r="K70" s="32">
        <f t="shared" si="5"/>
        <v>300.62</v>
      </c>
      <c r="L70" s="32">
        <f t="shared" si="5"/>
        <v>0.31</v>
      </c>
      <c r="M70" s="32">
        <f t="shared" si="5"/>
        <v>21.580000000000002</v>
      </c>
      <c r="N70" s="32">
        <f t="shared" si="5"/>
        <v>0.06</v>
      </c>
      <c r="O70" s="32">
        <f t="shared" si="5"/>
        <v>2.7</v>
      </c>
      <c r="P70" s="37"/>
    </row>
    <row r="71" spans="1:16" s="20" customFormat="1" ht="21" customHeight="1">
      <c r="A71" s="11" t="s">
        <v>52</v>
      </c>
      <c r="B71" s="50"/>
      <c r="C71" s="1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8"/>
    </row>
    <row r="72" spans="1:16" s="20" customFormat="1" ht="63" customHeight="1">
      <c r="A72" s="88" t="s">
        <v>1</v>
      </c>
      <c r="B72" s="89" t="s">
        <v>2</v>
      </c>
      <c r="C72" s="87" t="s">
        <v>3</v>
      </c>
      <c r="D72" s="90" t="s">
        <v>4</v>
      </c>
      <c r="E72" s="90"/>
      <c r="F72" s="90"/>
      <c r="G72" s="87" t="s">
        <v>5</v>
      </c>
      <c r="H72" s="87" t="s">
        <v>6</v>
      </c>
      <c r="I72" s="87"/>
      <c r="J72" s="87"/>
      <c r="K72" s="87"/>
      <c r="L72" s="37" t="s">
        <v>7</v>
      </c>
      <c r="M72" s="37"/>
      <c r="N72" s="37"/>
      <c r="O72" s="37"/>
      <c r="P72" s="19"/>
    </row>
    <row r="73" spans="1:16" s="20" customFormat="1" ht="20.25">
      <c r="A73" s="88"/>
      <c r="B73" s="89"/>
      <c r="C73" s="87"/>
      <c r="D73" s="38" t="s">
        <v>8</v>
      </c>
      <c r="E73" s="38" t="s">
        <v>9</v>
      </c>
      <c r="F73" s="38" t="s">
        <v>10</v>
      </c>
      <c r="G73" s="87"/>
      <c r="H73" s="39" t="s">
        <v>11</v>
      </c>
      <c r="I73" s="39" t="s">
        <v>12</v>
      </c>
      <c r="J73" s="39" t="s">
        <v>13</v>
      </c>
      <c r="K73" s="39" t="s">
        <v>14</v>
      </c>
      <c r="L73" s="40" t="s">
        <v>15</v>
      </c>
      <c r="M73" s="39" t="s">
        <v>16</v>
      </c>
      <c r="N73" s="39" t="s">
        <v>17</v>
      </c>
      <c r="O73" s="39" t="s">
        <v>18</v>
      </c>
      <c r="P73" s="19"/>
    </row>
    <row r="74" spans="1:16" s="20" customFormat="1">
      <c r="A74" s="15" t="s">
        <v>19</v>
      </c>
      <c r="B74" s="52"/>
      <c r="C74" s="24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19"/>
    </row>
    <row r="75" spans="1:16" s="20" customFormat="1">
      <c r="A75" s="15">
        <v>110</v>
      </c>
      <c r="B75" s="16" t="s">
        <v>36</v>
      </c>
      <c r="C75" s="17">
        <v>200</v>
      </c>
      <c r="D75" s="17">
        <v>7.44</v>
      </c>
      <c r="E75" s="17">
        <v>5.82</v>
      </c>
      <c r="F75" s="17">
        <v>9.5399999999999991</v>
      </c>
      <c r="G75" s="17">
        <v>124.84</v>
      </c>
      <c r="H75" s="17">
        <v>43.07</v>
      </c>
      <c r="I75" s="17">
        <v>31.07</v>
      </c>
      <c r="J75" s="17">
        <v>1.19</v>
      </c>
      <c r="K75" s="18">
        <v>103.5</v>
      </c>
      <c r="L75" s="17">
        <v>7.0000000000000007E-2</v>
      </c>
      <c r="M75" s="17">
        <v>9.11</v>
      </c>
      <c r="N75" s="17">
        <v>0.11</v>
      </c>
      <c r="O75" s="53">
        <v>1.9</v>
      </c>
      <c r="P75" s="19"/>
    </row>
    <row r="76" spans="1:16" s="20" customFormat="1">
      <c r="A76" s="15"/>
      <c r="B76" s="21" t="s">
        <v>22</v>
      </c>
      <c r="C76" s="24">
        <v>50</v>
      </c>
      <c r="D76" s="24">
        <v>3.07</v>
      </c>
      <c r="E76" s="24">
        <v>1.07</v>
      </c>
      <c r="F76" s="24">
        <v>20.9</v>
      </c>
      <c r="G76" s="24">
        <v>107.2</v>
      </c>
      <c r="H76" s="24">
        <v>0.01</v>
      </c>
      <c r="I76" s="24">
        <v>14.1</v>
      </c>
      <c r="J76" s="24">
        <v>1.05</v>
      </c>
      <c r="K76" s="24">
        <v>35.1</v>
      </c>
      <c r="L76" s="24">
        <v>0.13</v>
      </c>
      <c r="M76" s="24">
        <v>0</v>
      </c>
      <c r="N76" s="24">
        <v>0</v>
      </c>
      <c r="O76" s="24">
        <v>0.34</v>
      </c>
      <c r="P76" s="19"/>
    </row>
    <row r="77" spans="1:16" s="20" customFormat="1">
      <c r="A77" s="15"/>
      <c r="B77" s="21" t="s">
        <v>21</v>
      </c>
      <c r="C77" s="18">
        <v>50</v>
      </c>
      <c r="D77" s="17">
        <v>3.96</v>
      </c>
      <c r="E77" s="17">
        <v>0.72</v>
      </c>
      <c r="F77" s="17">
        <v>1.38</v>
      </c>
      <c r="G77" s="17">
        <v>108.6</v>
      </c>
      <c r="H77" s="22">
        <v>21</v>
      </c>
      <c r="I77" s="17">
        <v>12</v>
      </c>
      <c r="J77" s="17">
        <v>0.63</v>
      </c>
      <c r="K77" s="18">
        <v>75.400000000000006</v>
      </c>
      <c r="L77" s="17">
        <v>0.1</v>
      </c>
      <c r="M77" s="17">
        <v>0</v>
      </c>
      <c r="N77" s="17">
        <v>0</v>
      </c>
      <c r="O77" s="17">
        <v>0.5</v>
      </c>
      <c r="P77" s="16"/>
    </row>
    <row r="78" spans="1:16" s="20" customFormat="1" ht="17.45" customHeight="1">
      <c r="A78" s="55">
        <v>488</v>
      </c>
      <c r="B78" s="16" t="s">
        <v>53</v>
      </c>
      <c r="C78" s="13" t="s">
        <v>54</v>
      </c>
      <c r="D78" s="13">
        <v>5.4</v>
      </c>
      <c r="E78" s="13">
        <v>6.3</v>
      </c>
      <c r="F78" s="13">
        <v>9.4</v>
      </c>
      <c r="G78" s="13">
        <v>116</v>
      </c>
      <c r="H78" s="16"/>
      <c r="I78" s="16"/>
      <c r="J78" s="16"/>
      <c r="K78" s="16"/>
      <c r="L78" s="16"/>
      <c r="M78" s="16"/>
      <c r="N78" s="16"/>
      <c r="O78" s="16"/>
      <c r="P78" s="16"/>
    </row>
    <row r="79" spans="1:16" s="65" customFormat="1" ht="19.5">
      <c r="A79" s="15">
        <v>45</v>
      </c>
      <c r="B79" s="21" t="s">
        <v>55</v>
      </c>
      <c r="C79" s="18">
        <v>100</v>
      </c>
      <c r="D79" s="13">
        <v>1.3</v>
      </c>
      <c r="E79" s="13">
        <v>5</v>
      </c>
      <c r="F79" s="13">
        <v>8</v>
      </c>
      <c r="G79" s="13">
        <v>84</v>
      </c>
      <c r="H79" s="13"/>
      <c r="I79" s="13"/>
      <c r="J79" s="13"/>
      <c r="K79" s="13"/>
      <c r="L79" s="13"/>
      <c r="M79" s="13">
        <v>24.1</v>
      </c>
      <c r="N79" s="16"/>
      <c r="O79" s="16"/>
      <c r="P79" s="19"/>
    </row>
    <row r="80" spans="1:16" s="20" customFormat="1">
      <c r="A80" s="15">
        <v>685</v>
      </c>
      <c r="B80" s="52" t="s">
        <v>42</v>
      </c>
      <c r="C80" s="24">
        <v>200</v>
      </c>
      <c r="D80" s="24">
        <v>8.9</v>
      </c>
      <c r="E80" s="24">
        <v>3.06</v>
      </c>
      <c r="F80" s="24">
        <v>26</v>
      </c>
      <c r="G80" s="24">
        <v>58</v>
      </c>
      <c r="H80" s="24">
        <v>11.6</v>
      </c>
      <c r="I80" s="24">
        <v>6.5</v>
      </c>
      <c r="J80" s="24">
        <v>0.34</v>
      </c>
      <c r="K80" s="24">
        <v>4.12</v>
      </c>
      <c r="L80" s="24">
        <v>0</v>
      </c>
      <c r="M80" s="24">
        <v>6</v>
      </c>
      <c r="N80" s="24">
        <v>0</v>
      </c>
      <c r="O80" s="24">
        <v>0</v>
      </c>
      <c r="P80" s="19"/>
    </row>
    <row r="81" spans="1:16" s="20" customFormat="1" ht="14.45" customHeight="1">
      <c r="A81" s="30"/>
      <c r="B81" s="31" t="s">
        <v>34</v>
      </c>
      <c r="C81" s="32"/>
      <c r="D81" s="32">
        <f t="shared" ref="D81:O81" si="6">D75+D76+D77+D78+D79+D80</f>
        <v>30.07</v>
      </c>
      <c r="E81" s="32">
        <f t="shared" si="6"/>
        <v>21.97</v>
      </c>
      <c r="F81" s="32">
        <f t="shared" si="6"/>
        <v>75.22</v>
      </c>
      <c r="G81" s="32">
        <f t="shared" si="6"/>
        <v>598.64</v>
      </c>
      <c r="H81" s="32">
        <f t="shared" si="6"/>
        <v>75.679999999999993</v>
      </c>
      <c r="I81" s="32">
        <f t="shared" si="6"/>
        <v>63.67</v>
      </c>
      <c r="J81" s="32">
        <f t="shared" si="6"/>
        <v>3.21</v>
      </c>
      <c r="K81" s="32">
        <f t="shared" si="6"/>
        <v>218.12</v>
      </c>
      <c r="L81" s="32">
        <f t="shared" si="6"/>
        <v>0.30000000000000004</v>
      </c>
      <c r="M81" s="32">
        <f t="shared" si="6"/>
        <v>39.21</v>
      </c>
      <c r="N81" s="32">
        <f t="shared" si="6"/>
        <v>0.11</v>
      </c>
      <c r="O81" s="32">
        <f t="shared" si="6"/>
        <v>2.7399999999999998</v>
      </c>
      <c r="P81" s="33"/>
    </row>
    <row r="82" spans="1:16" s="20" customFormat="1" ht="17.45" customHeight="1">
      <c r="A82" s="15"/>
      <c r="B82" s="52"/>
      <c r="C82" s="24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19"/>
    </row>
    <row r="83" spans="1:16" s="20" customFormat="1" ht="19.5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7"/>
    </row>
    <row r="84" spans="1:16" s="20" customFormat="1" ht="19.5">
      <c r="A84" s="11" t="s">
        <v>56</v>
      </c>
      <c r="B84" s="50"/>
      <c r="C84" s="1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8"/>
    </row>
    <row r="85" spans="1:16" s="20" customFormat="1" ht="63" customHeight="1">
      <c r="A85" s="88" t="s">
        <v>1</v>
      </c>
      <c r="B85" s="89" t="s">
        <v>2</v>
      </c>
      <c r="C85" s="87" t="s">
        <v>3</v>
      </c>
      <c r="D85" s="90" t="s">
        <v>4</v>
      </c>
      <c r="E85" s="90"/>
      <c r="F85" s="90"/>
      <c r="G85" s="87" t="s">
        <v>5</v>
      </c>
      <c r="H85" s="87" t="s">
        <v>6</v>
      </c>
      <c r="I85" s="87"/>
      <c r="J85" s="87"/>
      <c r="K85" s="87"/>
      <c r="L85" s="37" t="s">
        <v>7</v>
      </c>
      <c r="M85" s="37"/>
      <c r="N85" s="37"/>
      <c r="O85" s="37"/>
      <c r="P85" s="38"/>
    </row>
    <row r="86" spans="1:16" s="20" customFormat="1" ht="20.25">
      <c r="A86" s="88"/>
      <c r="B86" s="89"/>
      <c r="C86" s="87"/>
      <c r="D86" s="38" t="s">
        <v>8</v>
      </c>
      <c r="E86" s="38" t="s">
        <v>9</v>
      </c>
      <c r="F86" s="38" t="s">
        <v>10</v>
      </c>
      <c r="G86" s="87"/>
      <c r="H86" s="39" t="s">
        <v>11</v>
      </c>
      <c r="I86" s="39" t="s">
        <v>12</v>
      </c>
      <c r="J86" s="39" t="s">
        <v>13</v>
      </c>
      <c r="K86" s="39" t="s">
        <v>14</v>
      </c>
      <c r="L86" s="40" t="s">
        <v>15</v>
      </c>
      <c r="M86" s="39" t="s">
        <v>16</v>
      </c>
      <c r="N86" s="39" t="s">
        <v>17</v>
      </c>
      <c r="O86" s="39" t="s">
        <v>18</v>
      </c>
      <c r="P86" s="19"/>
    </row>
    <row r="87" spans="1:16" s="20" customFormat="1" ht="17.45" customHeight="1">
      <c r="A87" s="6" t="s">
        <v>19</v>
      </c>
      <c r="B87" s="51"/>
      <c r="C87" s="37"/>
      <c r="D87" s="38"/>
      <c r="E87" s="38"/>
      <c r="F87" s="38"/>
      <c r="G87" s="37"/>
      <c r="H87" s="39"/>
      <c r="I87" s="39"/>
      <c r="J87" s="39"/>
      <c r="K87" s="39"/>
      <c r="L87" s="40"/>
      <c r="M87" s="39"/>
      <c r="N87" s="39"/>
      <c r="O87" s="39"/>
      <c r="P87" s="19"/>
    </row>
    <row r="88" spans="1:16" s="20" customFormat="1" ht="18.75" customHeight="1">
      <c r="A88" s="15">
        <v>138</v>
      </c>
      <c r="B88" s="16" t="s">
        <v>20</v>
      </c>
      <c r="C88" s="17">
        <v>200</v>
      </c>
      <c r="D88" s="17">
        <v>8</v>
      </c>
      <c r="E88" s="17">
        <v>7.38</v>
      </c>
      <c r="F88" s="17">
        <v>6.32</v>
      </c>
      <c r="G88" s="17">
        <v>147.86000000000001</v>
      </c>
      <c r="H88" s="17">
        <v>42</v>
      </c>
      <c r="I88" s="17">
        <v>18.600000000000001</v>
      </c>
      <c r="J88" s="17">
        <v>1.9</v>
      </c>
      <c r="K88" s="18">
        <v>72.400000000000006</v>
      </c>
      <c r="L88" s="17">
        <v>7.0000000000000007E-2</v>
      </c>
      <c r="M88" s="17">
        <v>7.73</v>
      </c>
      <c r="N88" s="17">
        <v>0</v>
      </c>
      <c r="O88" s="17">
        <v>0.1</v>
      </c>
      <c r="P88" s="19"/>
    </row>
    <row r="89" spans="1:16" s="65" customFormat="1" ht="19.5">
      <c r="A89" s="15"/>
      <c r="B89" s="21" t="s">
        <v>21</v>
      </c>
      <c r="C89" s="18">
        <v>50</v>
      </c>
      <c r="D89" s="17">
        <v>3.96</v>
      </c>
      <c r="E89" s="17">
        <v>0.72</v>
      </c>
      <c r="F89" s="17">
        <v>1.38</v>
      </c>
      <c r="G89" s="17">
        <v>108.6</v>
      </c>
      <c r="H89" s="22">
        <v>21</v>
      </c>
      <c r="I89" s="17">
        <v>12</v>
      </c>
      <c r="J89" s="17">
        <v>0.63</v>
      </c>
      <c r="K89" s="18">
        <v>75.400000000000006</v>
      </c>
      <c r="L89" s="17">
        <v>0.1</v>
      </c>
      <c r="M89" s="17">
        <v>0</v>
      </c>
      <c r="N89" s="17">
        <v>0</v>
      </c>
      <c r="O89" s="17">
        <v>0.5</v>
      </c>
      <c r="P89" s="19"/>
    </row>
    <row r="90" spans="1:16" s="20" customFormat="1">
      <c r="A90" s="15"/>
      <c r="B90" s="21" t="s">
        <v>22</v>
      </c>
      <c r="C90" s="24">
        <v>50</v>
      </c>
      <c r="D90" s="24">
        <v>3.07</v>
      </c>
      <c r="E90" s="24">
        <v>1.07</v>
      </c>
      <c r="F90" s="24">
        <v>20.9</v>
      </c>
      <c r="G90" s="24">
        <v>107.2</v>
      </c>
      <c r="H90" s="24">
        <v>0.01</v>
      </c>
      <c r="I90" s="24">
        <v>14.1</v>
      </c>
      <c r="J90" s="24">
        <v>1.05</v>
      </c>
      <c r="K90" s="24">
        <v>35.1</v>
      </c>
      <c r="L90" s="24">
        <v>0.13</v>
      </c>
      <c r="M90" s="24">
        <v>0</v>
      </c>
      <c r="N90" s="24">
        <v>0</v>
      </c>
      <c r="O90" s="24">
        <v>0.34</v>
      </c>
      <c r="P90" s="19"/>
    </row>
    <row r="91" spans="1:16" s="20" customFormat="1" ht="19.5" customHeight="1">
      <c r="A91" s="15">
        <v>514</v>
      </c>
      <c r="B91" s="21" t="s">
        <v>57</v>
      </c>
      <c r="C91" s="18" t="s">
        <v>70</v>
      </c>
      <c r="D91" s="17">
        <v>9.8000000000000007</v>
      </c>
      <c r="E91" s="17">
        <v>1</v>
      </c>
      <c r="F91" s="17">
        <v>23.3</v>
      </c>
      <c r="G91" s="17">
        <v>143</v>
      </c>
      <c r="H91" s="22"/>
      <c r="I91" s="17"/>
      <c r="J91" s="17"/>
      <c r="K91" s="18"/>
      <c r="L91" s="17"/>
      <c r="M91" s="17"/>
      <c r="N91" s="17"/>
      <c r="O91" s="17"/>
      <c r="P91" s="19"/>
    </row>
    <row r="92" spans="1:16" s="20" customFormat="1" ht="22.5" customHeight="1">
      <c r="A92" s="25">
        <v>77</v>
      </c>
      <c r="B92" s="26" t="s">
        <v>25</v>
      </c>
      <c r="C92" s="27">
        <v>50</v>
      </c>
      <c r="D92" s="17">
        <v>0.7</v>
      </c>
      <c r="E92" s="17">
        <v>2.7</v>
      </c>
      <c r="F92" s="17">
        <v>4.5</v>
      </c>
      <c r="G92" s="17">
        <v>47</v>
      </c>
      <c r="H92" s="22"/>
      <c r="I92" s="17"/>
      <c r="J92" s="17"/>
      <c r="K92" s="18"/>
      <c r="L92" s="17"/>
      <c r="M92" s="17">
        <v>12.2</v>
      </c>
      <c r="N92" s="17"/>
      <c r="O92" s="17"/>
      <c r="P92" s="19"/>
    </row>
    <row r="93" spans="1:16" s="20" customFormat="1">
      <c r="A93" s="9">
        <v>437</v>
      </c>
      <c r="B93" s="43" t="s">
        <v>58</v>
      </c>
      <c r="C93" s="40" t="s">
        <v>69</v>
      </c>
      <c r="D93" s="40">
        <v>13.9</v>
      </c>
      <c r="E93" s="40">
        <v>6.5</v>
      </c>
      <c r="F93" s="40">
        <v>4</v>
      </c>
      <c r="G93" s="40">
        <v>132</v>
      </c>
      <c r="H93" s="40">
        <v>7.82</v>
      </c>
      <c r="I93" s="40">
        <v>37.799999999999997</v>
      </c>
      <c r="J93" s="40">
        <v>1.93</v>
      </c>
      <c r="K93" s="40">
        <v>179</v>
      </c>
      <c r="L93" s="40">
        <v>0.05</v>
      </c>
      <c r="M93" s="40">
        <v>0.42</v>
      </c>
      <c r="N93" s="40">
        <v>0.05</v>
      </c>
      <c r="O93" s="40">
        <v>0</v>
      </c>
      <c r="P93" s="19"/>
    </row>
    <row r="94" spans="1:16" s="20" customFormat="1" ht="19.5">
      <c r="A94" s="30"/>
      <c r="B94" s="31" t="s">
        <v>34</v>
      </c>
      <c r="C94" s="32"/>
      <c r="D94" s="32">
        <f t="shared" ref="D94:O94" si="7">D88+D89+D90+D91+D92+D93</f>
        <v>39.43</v>
      </c>
      <c r="E94" s="32">
        <f t="shared" si="7"/>
        <v>19.37</v>
      </c>
      <c r="F94" s="32">
        <f t="shared" si="7"/>
        <v>60.4</v>
      </c>
      <c r="G94" s="32">
        <f t="shared" si="7"/>
        <v>685.66000000000008</v>
      </c>
      <c r="H94" s="32">
        <f t="shared" si="7"/>
        <v>70.83</v>
      </c>
      <c r="I94" s="32">
        <f t="shared" si="7"/>
        <v>82.5</v>
      </c>
      <c r="J94" s="32">
        <f t="shared" si="7"/>
        <v>5.51</v>
      </c>
      <c r="K94" s="32">
        <f t="shared" si="7"/>
        <v>361.9</v>
      </c>
      <c r="L94" s="32">
        <f t="shared" si="7"/>
        <v>0.35000000000000003</v>
      </c>
      <c r="M94" s="32">
        <f t="shared" si="7"/>
        <v>20.350000000000001</v>
      </c>
      <c r="N94" s="32">
        <f t="shared" si="7"/>
        <v>0.05</v>
      </c>
      <c r="O94" s="32">
        <f t="shared" si="7"/>
        <v>0.94</v>
      </c>
      <c r="P94" s="37"/>
    </row>
    <row r="95" spans="1:16" s="20" customFormat="1" ht="19.5">
      <c r="A95" s="11" t="s">
        <v>59</v>
      </c>
      <c r="B95" s="50"/>
      <c r="C95" s="1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8"/>
    </row>
    <row r="96" spans="1:16" s="23" customFormat="1" ht="63" customHeight="1">
      <c r="A96" s="88" t="s">
        <v>1</v>
      </c>
      <c r="B96" s="89" t="s">
        <v>2</v>
      </c>
      <c r="C96" s="87" t="s">
        <v>3</v>
      </c>
      <c r="D96" s="90" t="s">
        <v>4</v>
      </c>
      <c r="E96" s="90"/>
      <c r="F96" s="90"/>
      <c r="G96" s="87" t="s">
        <v>5</v>
      </c>
      <c r="H96" s="87" t="s">
        <v>6</v>
      </c>
      <c r="I96" s="87"/>
      <c r="J96" s="87"/>
      <c r="K96" s="87"/>
      <c r="L96" s="37" t="s">
        <v>7</v>
      </c>
      <c r="M96" s="37"/>
      <c r="N96" s="37"/>
      <c r="O96" s="37"/>
      <c r="P96" s="19"/>
    </row>
    <row r="97" spans="1:16" s="20" customFormat="1" ht="20.25">
      <c r="A97" s="88"/>
      <c r="B97" s="89"/>
      <c r="C97" s="87"/>
      <c r="D97" s="38" t="s">
        <v>8</v>
      </c>
      <c r="E97" s="38" t="s">
        <v>9</v>
      </c>
      <c r="F97" s="38" t="s">
        <v>10</v>
      </c>
      <c r="G97" s="87"/>
      <c r="H97" s="39" t="s">
        <v>11</v>
      </c>
      <c r="I97" s="39" t="s">
        <v>12</v>
      </c>
      <c r="J97" s="39" t="s">
        <v>13</v>
      </c>
      <c r="K97" s="39" t="s">
        <v>14</v>
      </c>
      <c r="L97" s="40" t="s">
        <v>15</v>
      </c>
      <c r="M97" s="39" t="s">
        <v>16</v>
      </c>
      <c r="N97" s="39" t="s">
        <v>17</v>
      </c>
      <c r="O97" s="39" t="s">
        <v>18</v>
      </c>
      <c r="P97" s="24"/>
    </row>
    <row r="98" spans="1:16" s="20" customFormat="1">
      <c r="A98" s="15" t="s">
        <v>19</v>
      </c>
      <c r="B98" s="52"/>
      <c r="C98" s="24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4"/>
    </row>
    <row r="99" spans="1:16" s="65" customFormat="1" ht="19.5">
      <c r="A99" s="15">
        <v>135</v>
      </c>
      <c r="B99" s="97" t="s">
        <v>60</v>
      </c>
      <c r="C99" s="17">
        <v>200</v>
      </c>
      <c r="D99" s="17">
        <v>6.61</v>
      </c>
      <c r="E99" s="17">
        <v>3.56</v>
      </c>
      <c r="F99" s="17">
        <v>12.46</v>
      </c>
      <c r="G99" s="17">
        <v>128.04</v>
      </c>
      <c r="H99" s="17">
        <v>52.3</v>
      </c>
      <c r="I99" s="17">
        <v>21.6</v>
      </c>
      <c r="J99" s="17">
        <v>2.13</v>
      </c>
      <c r="K99" s="18">
        <v>97</v>
      </c>
      <c r="L99" s="17">
        <v>0.09</v>
      </c>
      <c r="M99" s="17">
        <v>1.1299999999999999</v>
      </c>
      <c r="N99" s="17">
        <v>0.05</v>
      </c>
      <c r="O99" s="17">
        <v>1.81</v>
      </c>
      <c r="P99" s="19"/>
    </row>
    <row r="100" spans="1:16">
      <c r="A100" s="55">
        <v>648</v>
      </c>
      <c r="B100" s="16" t="s">
        <v>33</v>
      </c>
      <c r="C100" s="18">
        <v>200</v>
      </c>
      <c r="D100" s="17">
        <v>0</v>
      </c>
      <c r="E100" s="17">
        <v>0</v>
      </c>
      <c r="F100" s="17">
        <v>15.3</v>
      </c>
      <c r="G100" s="17">
        <v>49.6</v>
      </c>
      <c r="H100" s="17">
        <v>3.2</v>
      </c>
      <c r="I100" s="17">
        <v>2</v>
      </c>
      <c r="J100" s="17">
        <v>0</v>
      </c>
      <c r="K100" s="18">
        <v>15.8</v>
      </c>
      <c r="L100" s="17">
        <v>0.02</v>
      </c>
      <c r="M100" s="17">
        <v>5.6</v>
      </c>
      <c r="N100" s="17">
        <v>0.03</v>
      </c>
      <c r="O100" s="17">
        <v>0</v>
      </c>
      <c r="P100" s="19"/>
    </row>
    <row r="101" spans="1:16" ht="20.25" customHeight="1">
      <c r="A101" s="15"/>
      <c r="B101" s="21" t="s">
        <v>21</v>
      </c>
      <c r="C101" s="18">
        <v>50</v>
      </c>
      <c r="D101" s="17">
        <v>3.96</v>
      </c>
      <c r="E101" s="17">
        <v>0.72</v>
      </c>
      <c r="F101" s="17">
        <v>1.38</v>
      </c>
      <c r="G101" s="17">
        <v>108.6</v>
      </c>
      <c r="H101" s="22">
        <v>21</v>
      </c>
      <c r="I101" s="17">
        <v>12</v>
      </c>
      <c r="J101" s="17">
        <v>0.63</v>
      </c>
      <c r="K101" s="18">
        <v>75.400000000000006</v>
      </c>
      <c r="L101" s="17">
        <v>0.1</v>
      </c>
      <c r="M101" s="17">
        <v>0</v>
      </c>
      <c r="N101" s="17">
        <v>0</v>
      </c>
      <c r="O101" s="17">
        <v>0.5</v>
      </c>
      <c r="P101" s="85"/>
    </row>
    <row r="102" spans="1:16" ht="18.75" customHeight="1">
      <c r="A102" s="55"/>
      <c r="B102" s="21" t="s">
        <v>22</v>
      </c>
      <c r="C102" s="24">
        <v>50</v>
      </c>
      <c r="D102" s="24">
        <v>3.07</v>
      </c>
      <c r="E102" s="24">
        <v>1.07</v>
      </c>
      <c r="F102" s="24">
        <v>20.9</v>
      </c>
      <c r="G102" s="24">
        <v>107.2</v>
      </c>
      <c r="H102" s="24">
        <v>0.01</v>
      </c>
      <c r="I102" s="24">
        <v>14.1</v>
      </c>
      <c r="J102" s="24">
        <v>1.05</v>
      </c>
      <c r="K102" s="24">
        <v>35.1</v>
      </c>
      <c r="L102" s="24">
        <v>0.13</v>
      </c>
      <c r="M102" s="24">
        <v>0</v>
      </c>
      <c r="N102" s="24">
        <v>0</v>
      </c>
      <c r="O102" s="24">
        <v>0.34</v>
      </c>
      <c r="P102" s="86"/>
    </row>
    <row r="103" spans="1:16" ht="19.5">
      <c r="A103" s="61">
        <v>492</v>
      </c>
      <c r="B103" s="62" t="s">
        <v>61</v>
      </c>
      <c r="C103" s="24">
        <v>200</v>
      </c>
      <c r="D103" s="24">
        <v>14.5</v>
      </c>
      <c r="E103" s="24">
        <v>13.86</v>
      </c>
      <c r="F103" s="24">
        <v>25.09</v>
      </c>
      <c r="G103" s="24">
        <v>285</v>
      </c>
      <c r="H103" s="24">
        <v>71.2</v>
      </c>
      <c r="I103" s="24">
        <v>43.2</v>
      </c>
      <c r="J103" s="24">
        <v>1.24</v>
      </c>
      <c r="K103" s="24">
        <v>64.7</v>
      </c>
      <c r="L103" s="24">
        <v>0.18</v>
      </c>
      <c r="M103" s="24">
        <v>0.28000000000000003</v>
      </c>
      <c r="N103" s="24">
        <v>0.08</v>
      </c>
      <c r="O103" s="24">
        <v>1.69</v>
      </c>
      <c r="P103" s="33"/>
    </row>
    <row r="104" spans="1:16" s="70" customFormat="1" ht="34.700000000000003" customHeight="1">
      <c r="A104" s="61">
        <v>40</v>
      </c>
      <c r="B104" s="62" t="s">
        <v>41</v>
      </c>
      <c r="C104" s="24">
        <v>100</v>
      </c>
      <c r="D104" s="24">
        <v>1.2</v>
      </c>
      <c r="E104" s="24">
        <v>3.3</v>
      </c>
      <c r="F104" s="24">
        <v>11.7</v>
      </c>
      <c r="G104" s="24">
        <v>82</v>
      </c>
      <c r="H104" s="24"/>
      <c r="I104" s="24"/>
      <c r="J104" s="24"/>
      <c r="K104" s="24"/>
      <c r="L104" s="24"/>
      <c r="M104" s="24">
        <v>16</v>
      </c>
      <c r="N104" s="24"/>
      <c r="O104" s="24"/>
      <c r="P104" s="19"/>
    </row>
    <row r="105" spans="1:16" ht="21" customHeight="1">
      <c r="A105" s="30"/>
      <c r="B105" s="31" t="s">
        <v>34</v>
      </c>
      <c r="C105" s="32"/>
      <c r="D105" s="32">
        <f t="shared" ref="D105:O105" si="8">D99+D100+D101+D102+D103+D104</f>
        <v>29.34</v>
      </c>
      <c r="E105" s="32">
        <f t="shared" si="8"/>
        <v>22.51</v>
      </c>
      <c r="F105" s="32">
        <f t="shared" si="8"/>
        <v>86.83</v>
      </c>
      <c r="G105" s="32">
        <f t="shared" si="8"/>
        <v>760.44</v>
      </c>
      <c r="H105" s="32">
        <f t="shared" si="8"/>
        <v>147.71</v>
      </c>
      <c r="I105" s="32">
        <f t="shared" si="8"/>
        <v>92.9</v>
      </c>
      <c r="J105" s="32">
        <f t="shared" si="8"/>
        <v>5.05</v>
      </c>
      <c r="K105" s="32">
        <f t="shared" si="8"/>
        <v>288</v>
      </c>
      <c r="L105" s="32">
        <f t="shared" si="8"/>
        <v>0.52</v>
      </c>
      <c r="M105" s="32">
        <f t="shared" si="8"/>
        <v>23.009999999999998</v>
      </c>
      <c r="N105" s="32">
        <f t="shared" si="8"/>
        <v>0.16</v>
      </c>
      <c r="O105" s="32">
        <f t="shared" si="8"/>
        <v>4.34</v>
      </c>
      <c r="P105" s="37"/>
    </row>
    <row r="106" spans="1:16" ht="19.5">
      <c r="A106" s="11" t="s">
        <v>62</v>
      </c>
      <c r="B106" s="50"/>
      <c r="C106" s="1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8"/>
    </row>
    <row r="107" spans="1:16" ht="63" customHeight="1">
      <c r="A107" s="88" t="s">
        <v>1</v>
      </c>
      <c r="B107" s="89" t="s">
        <v>2</v>
      </c>
      <c r="C107" s="87" t="s">
        <v>3</v>
      </c>
      <c r="D107" s="90" t="s">
        <v>4</v>
      </c>
      <c r="E107" s="90"/>
      <c r="F107" s="90"/>
      <c r="G107" s="87" t="s">
        <v>5</v>
      </c>
      <c r="H107" s="87" t="s">
        <v>6</v>
      </c>
      <c r="I107" s="87"/>
      <c r="J107" s="87"/>
      <c r="K107" s="87"/>
      <c r="L107" s="37" t="s">
        <v>7</v>
      </c>
      <c r="M107" s="37"/>
      <c r="N107" s="37"/>
      <c r="O107" s="37"/>
      <c r="P107" s="19"/>
    </row>
    <row r="108" spans="1:16" s="71" customFormat="1" ht="20.25">
      <c r="A108" s="88"/>
      <c r="B108" s="89"/>
      <c r="C108" s="87"/>
      <c r="D108" s="38" t="s">
        <v>8</v>
      </c>
      <c r="E108" s="38" t="s">
        <v>9</v>
      </c>
      <c r="F108" s="38" t="s">
        <v>10</v>
      </c>
      <c r="G108" s="87"/>
      <c r="H108" s="39" t="s">
        <v>11</v>
      </c>
      <c r="I108" s="39" t="s">
        <v>12</v>
      </c>
      <c r="J108" s="39" t="s">
        <v>13</v>
      </c>
      <c r="K108" s="39" t="s">
        <v>14</v>
      </c>
      <c r="L108" s="40" t="s">
        <v>15</v>
      </c>
      <c r="M108" s="39" t="s">
        <v>16</v>
      </c>
      <c r="N108" s="39" t="s">
        <v>17</v>
      </c>
      <c r="O108" s="39" t="s">
        <v>18</v>
      </c>
      <c r="P108" s="54"/>
    </row>
    <row r="109" spans="1:16" s="72" customFormat="1">
      <c r="A109" s="15" t="s">
        <v>19</v>
      </c>
      <c r="B109" s="52"/>
      <c r="C109" s="24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19"/>
    </row>
    <row r="110" spans="1:16">
      <c r="A110" s="15">
        <v>139</v>
      </c>
      <c r="B110" s="16" t="s">
        <v>63</v>
      </c>
      <c r="C110" s="17">
        <v>200</v>
      </c>
      <c r="D110" s="17">
        <v>9.3800000000000008</v>
      </c>
      <c r="E110" s="17">
        <v>5.87</v>
      </c>
      <c r="F110" s="17">
        <v>12.3</v>
      </c>
      <c r="G110" s="17">
        <v>173.48</v>
      </c>
      <c r="H110" s="17">
        <v>75.599999999999994</v>
      </c>
      <c r="I110" s="17">
        <v>32.74</v>
      </c>
      <c r="J110" s="17">
        <v>1.29</v>
      </c>
      <c r="K110" s="18">
        <v>102.3</v>
      </c>
      <c r="L110" s="17">
        <v>0.14000000000000001</v>
      </c>
      <c r="M110" s="17">
        <v>5.78</v>
      </c>
      <c r="N110" s="17">
        <v>0.02</v>
      </c>
      <c r="O110" s="53">
        <v>2.4500000000000002</v>
      </c>
      <c r="P110" s="19"/>
    </row>
    <row r="111" spans="1:16">
      <c r="A111" s="15"/>
      <c r="B111" s="21" t="s">
        <v>21</v>
      </c>
      <c r="C111" s="18">
        <v>50</v>
      </c>
      <c r="D111" s="17">
        <v>3.96</v>
      </c>
      <c r="E111" s="17">
        <v>0.72</v>
      </c>
      <c r="F111" s="17">
        <v>1.38</v>
      </c>
      <c r="G111" s="17">
        <v>108.6</v>
      </c>
      <c r="H111" s="22">
        <v>21</v>
      </c>
      <c r="I111" s="17">
        <v>12</v>
      </c>
      <c r="J111" s="17">
        <v>0.63</v>
      </c>
      <c r="K111" s="18">
        <v>75.400000000000006</v>
      </c>
      <c r="L111" s="17">
        <v>0.1</v>
      </c>
      <c r="M111" s="17">
        <v>0</v>
      </c>
      <c r="N111" s="17">
        <v>0</v>
      </c>
      <c r="O111" s="17">
        <v>0.5</v>
      </c>
      <c r="P111" s="19"/>
    </row>
    <row r="112" spans="1:16" ht="21" customHeight="1">
      <c r="A112" s="15"/>
      <c r="B112" s="21" t="s">
        <v>22</v>
      </c>
      <c r="C112" s="24">
        <v>50</v>
      </c>
      <c r="D112" s="24">
        <v>3.07</v>
      </c>
      <c r="E112" s="24">
        <v>1.07</v>
      </c>
      <c r="F112" s="24">
        <v>20.9</v>
      </c>
      <c r="G112" s="24">
        <v>107.2</v>
      </c>
      <c r="H112" s="24">
        <v>0.01</v>
      </c>
      <c r="I112" s="24">
        <v>14.1</v>
      </c>
      <c r="J112" s="24">
        <v>1.05</v>
      </c>
      <c r="K112" s="24">
        <v>35.1</v>
      </c>
      <c r="L112" s="24">
        <v>0.13</v>
      </c>
      <c r="M112" s="24">
        <v>0</v>
      </c>
      <c r="N112" s="24">
        <v>0</v>
      </c>
      <c r="O112" s="24">
        <v>0.34</v>
      </c>
      <c r="P112" s="19"/>
    </row>
    <row r="113" spans="1:16">
      <c r="A113" s="15">
        <v>471</v>
      </c>
      <c r="B113" s="21" t="s">
        <v>64</v>
      </c>
      <c r="C113" s="24">
        <v>75.3</v>
      </c>
      <c r="D113" s="24">
        <v>11.5</v>
      </c>
      <c r="E113" s="24">
        <v>9.9</v>
      </c>
      <c r="F113" s="24">
        <v>8</v>
      </c>
      <c r="G113" s="24">
        <v>169</v>
      </c>
      <c r="H113" s="24"/>
      <c r="I113" s="24"/>
      <c r="J113" s="24"/>
      <c r="K113" s="24"/>
      <c r="L113" s="24"/>
      <c r="M113" s="24"/>
      <c r="N113" s="24"/>
      <c r="O113" s="24"/>
      <c r="P113" s="19"/>
    </row>
    <row r="114" spans="1:16">
      <c r="A114" s="15">
        <v>518</v>
      </c>
      <c r="B114" s="21" t="s">
        <v>27</v>
      </c>
      <c r="C114" s="24">
        <v>150</v>
      </c>
      <c r="D114" s="24">
        <v>2</v>
      </c>
      <c r="E114" s="24">
        <v>5.0999999999999996</v>
      </c>
      <c r="F114" s="24">
        <v>15.9</v>
      </c>
      <c r="G114" s="24">
        <v>121</v>
      </c>
      <c r="H114" s="24"/>
      <c r="I114" s="24"/>
      <c r="J114" s="24"/>
      <c r="K114" s="24"/>
      <c r="L114" s="24"/>
      <c r="M114" s="24"/>
      <c r="N114" s="24"/>
      <c r="O114" s="24"/>
      <c r="P114" s="64"/>
    </row>
    <row r="115" spans="1:16">
      <c r="A115" s="15">
        <v>6</v>
      </c>
      <c r="B115" s="21" t="s">
        <v>65</v>
      </c>
      <c r="C115" s="24" t="s">
        <v>66</v>
      </c>
      <c r="D115" s="24">
        <v>3.7</v>
      </c>
      <c r="E115" s="24">
        <v>6.2</v>
      </c>
      <c r="F115" s="24">
        <v>6.6</v>
      </c>
      <c r="G115" s="24">
        <v>110</v>
      </c>
      <c r="H115" s="24"/>
      <c r="I115" s="24"/>
      <c r="J115" s="24"/>
      <c r="K115" s="24"/>
      <c r="L115" s="24"/>
      <c r="M115" s="24"/>
      <c r="N115" s="24"/>
      <c r="O115" s="24"/>
      <c r="P115" s="19"/>
    </row>
    <row r="116" spans="1:16" ht="19.5">
      <c r="A116" s="15" t="s">
        <v>23</v>
      </c>
      <c r="B116" s="16" t="s">
        <v>24</v>
      </c>
      <c r="C116" s="18">
        <v>200</v>
      </c>
      <c r="D116" s="17">
        <v>10</v>
      </c>
      <c r="E116" s="17">
        <v>0.06</v>
      </c>
      <c r="F116" s="17">
        <v>35.200000000000003</v>
      </c>
      <c r="G116" s="17">
        <v>110</v>
      </c>
      <c r="H116" s="17">
        <v>28.7</v>
      </c>
      <c r="I116" s="17">
        <v>19.600000000000001</v>
      </c>
      <c r="J116" s="17">
        <v>0.96</v>
      </c>
      <c r="K116" s="18">
        <v>52.6</v>
      </c>
      <c r="L116" s="17">
        <v>0.12</v>
      </c>
      <c r="M116" s="17">
        <v>9.35</v>
      </c>
      <c r="N116" s="17">
        <v>0.12</v>
      </c>
      <c r="O116" s="17">
        <v>1.68</v>
      </c>
      <c r="P116" s="58"/>
    </row>
    <row r="117" spans="1:16" ht="21" customHeight="1">
      <c r="A117" s="15"/>
      <c r="B117" s="52"/>
      <c r="C117" s="24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33"/>
    </row>
    <row r="118" spans="1:16" ht="19.5">
      <c r="A118" s="73"/>
      <c r="B118" s="74" t="s">
        <v>34</v>
      </c>
      <c r="C118" s="73"/>
      <c r="D118" s="73">
        <f t="shared" ref="D118:O118" si="9">D110+D111+D112+D113+D114+D115+D116</f>
        <v>43.61</v>
      </c>
      <c r="E118" s="73">
        <f t="shared" si="9"/>
        <v>28.92</v>
      </c>
      <c r="F118" s="73">
        <f t="shared" si="9"/>
        <v>100.28</v>
      </c>
      <c r="G118" s="73">
        <f t="shared" si="9"/>
        <v>899.28</v>
      </c>
      <c r="H118" s="73">
        <f t="shared" si="9"/>
        <v>125.31</v>
      </c>
      <c r="I118" s="73">
        <f t="shared" si="9"/>
        <v>78.44</v>
      </c>
      <c r="J118" s="73">
        <f t="shared" si="9"/>
        <v>3.9299999999999997</v>
      </c>
      <c r="K118" s="73">
        <f t="shared" si="9"/>
        <v>265.39999999999998</v>
      </c>
      <c r="L118" s="73">
        <f t="shared" si="9"/>
        <v>0.49</v>
      </c>
      <c r="M118" s="73">
        <f t="shared" si="9"/>
        <v>15.129999999999999</v>
      </c>
      <c r="N118" s="73">
        <f t="shared" si="9"/>
        <v>0.13999999999999999</v>
      </c>
      <c r="O118" s="73">
        <f t="shared" si="9"/>
        <v>4.97</v>
      </c>
      <c r="P118" s="14"/>
    </row>
    <row r="119" spans="1:16" ht="19.5">
      <c r="A119" s="73"/>
      <c r="B119" s="74" t="s">
        <v>67</v>
      </c>
      <c r="C119" s="73"/>
      <c r="D119" s="73">
        <f t="shared" ref="D119:O119" si="10">D118+D105+D94+D81+D70+D58+D46+D35+D24+D12</f>
        <v>309.68999999999994</v>
      </c>
      <c r="E119" s="73">
        <f t="shared" si="10"/>
        <v>231</v>
      </c>
      <c r="F119" s="73">
        <f t="shared" si="10"/>
        <v>748.75</v>
      </c>
      <c r="G119" s="73">
        <f t="shared" si="10"/>
        <v>6905.33</v>
      </c>
      <c r="H119" s="73">
        <f t="shared" si="10"/>
        <v>866.2600000000001</v>
      </c>
      <c r="I119" s="73">
        <f t="shared" si="10"/>
        <v>649.11999999999989</v>
      </c>
      <c r="J119" s="73">
        <f t="shared" si="10"/>
        <v>37.76</v>
      </c>
      <c r="K119" s="73">
        <f t="shared" si="10"/>
        <v>2550.2600000000002</v>
      </c>
      <c r="L119" s="73">
        <f t="shared" si="10"/>
        <v>3.68</v>
      </c>
      <c r="M119" s="73">
        <f t="shared" si="10"/>
        <v>227.18000000000004</v>
      </c>
      <c r="N119" s="73">
        <f t="shared" si="10"/>
        <v>0.87</v>
      </c>
      <c r="O119" s="73">
        <f t="shared" si="10"/>
        <v>28.459999999999997</v>
      </c>
      <c r="P119" s="14"/>
    </row>
    <row r="121" spans="1:16">
      <c r="A121" s="75"/>
      <c r="B121" s="76"/>
      <c r="C121" s="75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</row>
    <row r="122" spans="1:16">
      <c r="A122" s="75"/>
      <c r="B122" s="78"/>
      <c r="C122" s="79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71"/>
    </row>
    <row r="123" spans="1:16">
      <c r="B123" s="81"/>
    </row>
    <row r="124" spans="1:16">
      <c r="A124" s="82"/>
      <c r="B124" s="83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6" spans="1:16">
      <c r="B126" s="81"/>
      <c r="P126" s="71"/>
    </row>
    <row r="127" spans="1:16">
      <c r="B127" s="81"/>
    </row>
    <row r="128" spans="1:16">
      <c r="A128" s="82"/>
      <c r="B128" s="83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</sheetData>
  <mergeCells count="62">
    <mergeCell ref="H2:K2"/>
    <mergeCell ref="L2:P2"/>
    <mergeCell ref="A14:A15"/>
    <mergeCell ref="B14:B15"/>
    <mergeCell ref="C14:C15"/>
    <mergeCell ref="D14:F14"/>
    <mergeCell ref="G14:G15"/>
    <mergeCell ref="H14:K14"/>
    <mergeCell ref="L14:P14"/>
    <mergeCell ref="A2:A3"/>
    <mergeCell ref="B2:B3"/>
    <mergeCell ref="C2:C3"/>
    <mergeCell ref="D2:F2"/>
    <mergeCell ref="G2:G3"/>
    <mergeCell ref="H27:K27"/>
    <mergeCell ref="A37:A38"/>
    <mergeCell ref="B37:B38"/>
    <mergeCell ref="C37:C38"/>
    <mergeCell ref="D37:F37"/>
    <mergeCell ref="G37:G38"/>
    <mergeCell ref="H37:K37"/>
    <mergeCell ref="A27:A28"/>
    <mergeCell ref="B27:B28"/>
    <mergeCell ref="C27:C28"/>
    <mergeCell ref="D27:F27"/>
    <mergeCell ref="G27:G28"/>
    <mergeCell ref="H48:K48"/>
    <mergeCell ref="A60:A61"/>
    <mergeCell ref="B60:B61"/>
    <mergeCell ref="C60:C61"/>
    <mergeCell ref="D60:F60"/>
    <mergeCell ref="G60:G61"/>
    <mergeCell ref="H60:K60"/>
    <mergeCell ref="A48:A49"/>
    <mergeCell ref="B48:B49"/>
    <mergeCell ref="C48:C49"/>
    <mergeCell ref="D48:F48"/>
    <mergeCell ref="G48:G49"/>
    <mergeCell ref="H72:K72"/>
    <mergeCell ref="A85:A86"/>
    <mergeCell ref="B85:B86"/>
    <mergeCell ref="C85:C86"/>
    <mergeCell ref="D85:F85"/>
    <mergeCell ref="G85:G86"/>
    <mergeCell ref="H85:K85"/>
    <mergeCell ref="A72:A73"/>
    <mergeCell ref="B72:B73"/>
    <mergeCell ref="C72:C73"/>
    <mergeCell ref="D72:F72"/>
    <mergeCell ref="G72:G73"/>
    <mergeCell ref="H96:K96"/>
    <mergeCell ref="A107:A108"/>
    <mergeCell ref="B107:B108"/>
    <mergeCell ref="C107:C108"/>
    <mergeCell ref="D107:F107"/>
    <mergeCell ref="G107:G108"/>
    <mergeCell ref="H107:K107"/>
    <mergeCell ref="A96:A97"/>
    <mergeCell ref="B96:B97"/>
    <mergeCell ref="C96:C97"/>
    <mergeCell ref="D96:F96"/>
    <mergeCell ref="G96:G97"/>
  </mergeCells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 r:id="rId1"/>
  <headerFooter>
    <oddHeader>&amp;L&amp;F&amp;C&amp;A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Вт реализации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Баздырев</dc:creator>
  <dc:description/>
  <cp:lastModifiedBy>Loner-XP</cp:lastModifiedBy>
  <cp:revision>8</cp:revision>
  <cp:lastPrinted>2020-07-22T05:23:13Z</cp:lastPrinted>
  <dcterms:created xsi:type="dcterms:W3CDTF">2020-06-04T16:54:16Z</dcterms:created>
  <dcterms:modified xsi:type="dcterms:W3CDTF">2020-08-26T19:38:06Z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